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 2018-2019-2020\СТИПЕНДИЯ\Повышенная государственная академическая стипендия\2024 ЛЕТО\"/>
    </mc:Choice>
  </mc:AlternateContent>
  <bookViews>
    <workbookView xWindow="-108" yWindow="-108" windowWidth="23256" windowHeight="12576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2" i="1" l="1"/>
  <c r="S52" i="1"/>
  <c r="S63" i="1"/>
  <c r="S59" i="1"/>
  <c r="S58" i="1"/>
  <c r="P35" i="1"/>
  <c r="S6" i="1" l="1"/>
  <c r="S19" i="1"/>
  <c r="S61" i="1"/>
  <c r="S60" i="1"/>
  <c r="S39" i="1"/>
  <c r="S12" i="1"/>
  <c r="S20" i="1"/>
  <c r="S9" i="1"/>
  <c r="S10" i="1"/>
  <c r="S30" i="1"/>
  <c r="S32" i="1"/>
  <c r="S47" i="1"/>
  <c r="S44" i="1"/>
  <c r="S43" i="1"/>
  <c r="S64" i="1"/>
  <c r="S7" i="1"/>
  <c r="S27" i="1"/>
  <c r="S34" i="1"/>
  <c r="S56" i="1"/>
  <c r="S22" i="1"/>
  <c r="S24" i="1"/>
  <c r="S36" i="1"/>
  <c r="S26" i="1"/>
  <c r="S25" i="1"/>
  <c r="S17" i="1"/>
  <c r="S14" i="1"/>
  <c r="S53" i="1"/>
  <c r="S29" i="1"/>
  <c r="S50" i="1"/>
  <c r="S23" i="1"/>
  <c r="S28" i="1"/>
  <c r="S37" i="1"/>
  <c r="S38" i="1"/>
  <c r="S48" i="1"/>
  <c r="S40" i="1"/>
  <c r="S57" i="1"/>
  <c r="S55" i="1"/>
  <c r="S41" i="1"/>
  <c r="S8" i="1"/>
  <c r="S21" i="1"/>
  <c r="S42" i="1"/>
  <c r="S49" i="1"/>
  <c r="S33" i="1"/>
  <c r="S54" i="1"/>
  <c r="S65" i="1"/>
  <c r="S45" i="1"/>
  <c r="S51" i="1"/>
  <c r="S15" i="1"/>
  <c r="S18" i="1"/>
  <c r="S16" i="1"/>
  <c r="S35" i="1"/>
  <c r="S46" i="1"/>
  <c r="S11" i="1"/>
  <c r="S31" i="1"/>
  <c r="S13" i="1"/>
</calcChain>
</file>

<file path=xl/sharedStrings.xml><?xml version="1.0" encoding="utf-8"?>
<sst xmlns="http://schemas.openxmlformats.org/spreadsheetml/2006/main" count="254" uniqueCount="119">
  <si>
    <t>ИАСТ</t>
  </si>
  <si>
    <t>КИ-11</t>
  </si>
  <si>
    <t>ИИТЕГН</t>
  </si>
  <si>
    <t>ИТИМ</t>
  </si>
  <si>
    <t>№
п/п</t>
  </si>
  <si>
    <t>ФИО
студента</t>
  </si>
  <si>
    <t>Институт</t>
  </si>
  <si>
    <t xml:space="preserve">Группа </t>
  </si>
  <si>
    <t>Базовые баллы за достижения в деятельности</t>
  </si>
  <si>
    <t>Учебная</t>
  </si>
  <si>
    <t>Научно-
исследовательская 
(за два предыдущих
семестра)</t>
  </si>
  <si>
    <t>Общественная 
(за два предыдущих
семестра)</t>
  </si>
  <si>
    <t>Культурно-
творческая 
(за два предыдущих
семестра)</t>
  </si>
  <si>
    <t>Спортивная 
(за два предыдущих
семестра)</t>
  </si>
  <si>
    <t>Общая сумма</t>
  </si>
  <si>
    <t>Средний балл
(за два предыдущих
семестра)</t>
  </si>
  <si>
    <t>Олимпиада 
(за два предыдущих
семестра)</t>
  </si>
  <si>
    <t>КИПД-11</t>
  </si>
  <si>
    <t>Подпись</t>
  </si>
  <si>
    <t>мА-11</t>
  </si>
  <si>
    <t>Архимович Григорий Александрович</t>
  </si>
  <si>
    <t>ТИЛП-11</t>
  </si>
  <si>
    <t>Варзин Алексей Андреевич</t>
  </si>
  <si>
    <t>мЭФ-11</t>
  </si>
  <si>
    <t>Гаврилова Полина Алексеевна</t>
  </si>
  <si>
    <t>ПГС-11</t>
  </si>
  <si>
    <t>Зяблов Владислав Андреевич</t>
  </si>
  <si>
    <t>мТКЭ-11</t>
  </si>
  <si>
    <t>Казначеева Юлия Олеговна</t>
  </si>
  <si>
    <t>СКСТ-11</t>
  </si>
  <si>
    <t>Карпова Вероника Вячеславовна</t>
  </si>
  <si>
    <t>Киселев Семён Сергеевич</t>
  </si>
  <si>
    <t>мЦУП-11</t>
  </si>
  <si>
    <t>Крупнов Алексей Евгеньевич</t>
  </si>
  <si>
    <t>Кудряшова Наталия Сергеевна</t>
  </si>
  <si>
    <t>мИМС-11</t>
  </si>
  <si>
    <t>Лоськова Арина Дмитриевна</t>
  </si>
  <si>
    <t>Лылова Анна Эдуардовна</t>
  </si>
  <si>
    <t>Маланчик Вера Алексеевна</t>
  </si>
  <si>
    <t>мЭРС-11</t>
  </si>
  <si>
    <t>Оруджева Айнур Этибаровна</t>
  </si>
  <si>
    <t>Петросян Лаура Ареновна</t>
  </si>
  <si>
    <t>Стогов Дмитрий Викторович</t>
  </si>
  <si>
    <t>Щаницына Анастасия Михайловна</t>
  </si>
  <si>
    <t>Щеголева Анастасия Дмитриевна</t>
  </si>
  <si>
    <t>сроки назначение стипендии</t>
  </si>
  <si>
    <t>Бочарова Дарья Владиславовна</t>
  </si>
  <si>
    <t>ДС-31</t>
  </si>
  <si>
    <t>Хоптарь Александр Николаевич</t>
  </si>
  <si>
    <t>ИСТД-21</t>
  </si>
  <si>
    <t>Комлев Иван Михайлович</t>
  </si>
  <si>
    <t>ИСТБ-21</t>
  </si>
  <si>
    <t>Бобоев Шахром Илхомджонович</t>
  </si>
  <si>
    <t>ИСТБ-31</t>
  </si>
  <si>
    <t>Самохина Мария Арсеньевна</t>
  </si>
  <si>
    <t>КИПД-21</t>
  </si>
  <si>
    <t>Бортин Василий Николаевич</t>
  </si>
  <si>
    <t>ТГВ-21</t>
  </si>
  <si>
    <t>Романова Анастасия Николаевна</t>
  </si>
  <si>
    <t>Осипов Владислав Юрьевич</t>
  </si>
  <si>
    <t>ПГС-31</t>
  </si>
  <si>
    <t>Беликов Савелий Сергеевич</t>
  </si>
  <si>
    <t>ЭУН-31</t>
  </si>
  <si>
    <t>Балебин Дмитрий Иванович</t>
  </si>
  <si>
    <t>ДК-31</t>
  </si>
  <si>
    <t>Рогов Илья Николаевич</t>
  </si>
  <si>
    <t>ПГС-32</t>
  </si>
  <si>
    <t>Липухина Екатерина Андреевна</t>
  </si>
  <si>
    <t>ИСТД-31</t>
  </si>
  <si>
    <t>Рябов Виталий Олегович</t>
  </si>
  <si>
    <t>Лунева Арина Артемовна</t>
  </si>
  <si>
    <t>ДТК-21</t>
  </si>
  <si>
    <t>Румянцев Даниил Михайлович</t>
  </si>
  <si>
    <t>АД-31</t>
  </si>
  <si>
    <t>Еремина Татьяна Александровна</t>
  </si>
  <si>
    <t>Белова Алёна Ивановна</t>
  </si>
  <si>
    <t>Спиридонов Егор Михайлович</t>
  </si>
  <si>
    <t>Кочкина Эвита Алексеевна</t>
  </si>
  <si>
    <t>А-41</t>
  </si>
  <si>
    <t>Акинфиев Александр Михайлович</t>
  </si>
  <si>
    <t>ТГВ-31</t>
  </si>
  <si>
    <t>Жаринова Ева Сергеевна</t>
  </si>
  <si>
    <t>КИПД-31</t>
  </si>
  <si>
    <t>Макаров Сергей Вячеславович</t>
  </si>
  <si>
    <t>УК-31</t>
  </si>
  <si>
    <t>Пахомова Дарья Евгеньевна</t>
  </si>
  <si>
    <t>Мешелева Татьяна Денисовна</t>
  </si>
  <si>
    <t>Иванова Александра Сергеевна</t>
  </si>
  <si>
    <t>ПГС-21</t>
  </si>
  <si>
    <t>Панов Дмитрий Сергеевич</t>
  </si>
  <si>
    <t>Девяткина Анастасия Андреевна</t>
  </si>
  <si>
    <t>Солдатенкова Дарья Александровна</t>
  </si>
  <si>
    <t>Сакулина Олеся Сергеевна</t>
  </si>
  <si>
    <t>ИТТ-21</t>
  </si>
  <si>
    <t>Епанова Дарья Вячеславовна</t>
  </si>
  <si>
    <t>Ларина Алина Алексеевна</t>
  </si>
  <si>
    <t>ЭУН-21</t>
  </si>
  <si>
    <t>Мочалин Сергей Дмитриевич</t>
  </si>
  <si>
    <t>Жуков Максим Сергеевич</t>
  </si>
  <si>
    <t>Платов Иван Ильич</t>
  </si>
  <si>
    <t>Муравкина Мария Сергеевна</t>
  </si>
  <si>
    <t>Лобанова Полина Ивановна</t>
  </si>
  <si>
    <t>Жукова Мария Александровна</t>
  </si>
  <si>
    <t>Вальвакова Марианна Владимировна</t>
  </si>
  <si>
    <t>сПБР-41</t>
  </si>
  <si>
    <t xml:space="preserve"> 01.08.2024-28.02.2025</t>
  </si>
  <si>
    <t xml:space="preserve"> 01.08.2024-31.01.2025</t>
  </si>
  <si>
    <t xml:space="preserve"> 01.08.2024-31.12.2024</t>
  </si>
  <si>
    <t>01.08.2024-31.12.2024</t>
  </si>
  <si>
    <t>01.08.2024-31.01.2025</t>
  </si>
  <si>
    <t>01.08.2024-28.02.2025</t>
  </si>
  <si>
    <t>Завражнов Кирилл Александрович</t>
  </si>
  <si>
    <t>Урусов Егор Андреевич</t>
  </si>
  <si>
    <t>Андреянова Валерия Сергеевна</t>
  </si>
  <si>
    <t>ТИЛП-31</t>
  </si>
  <si>
    <t>Касаткин Максим Николаевич</t>
  </si>
  <si>
    <t>Лыков Владислав Алексеевич</t>
  </si>
  <si>
    <t>КИ-21</t>
  </si>
  <si>
    <t>Рейтинг обучающихся ИВГПУ по итогам летней экзаменационной сессии 2023/2024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</si>
</sst>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164" fontId="0" fillId="0" borderId="0" xfId="0" applyNumberFormat="1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6" xfId="0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164" fontId="4" fillId="5" borderId="1" xfId="0" applyNumberFormat="1" applyFont="1" applyFill="1" applyBorder="1" applyAlignment="1">
      <alignment vertical="top" wrapText="1"/>
    </xf>
    <xf numFmtId="164" fontId="4" fillId="5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/>
    </xf>
    <xf numFmtId="164" fontId="6" fillId="3" borderId="1" xfId="0" applyNumberFormat="1" applyFont="1" applyFill="1" applyBorder="1" applyAlignment="1">
      <alignment horizontal="center" vertical="center" textRotation="90"/>
    </xf>
    <xf numFmtId="164" fontId="4" fillId="3" borderId="1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/>
    </xf>
    <xf numFmtId="164" fontId="4" fillId="3" borderId="1" xfId="0" applyNumberFormat="1" applyFont="1" applyFill="1" applyBorder="1" applyAlignment="1">
      <alignment vertical="top"/>
    </xf>
    <xf numFmtId="164" fontId="4" fillId="5" borderId="1" xfId="0" applyNumberFormat="1" applyFont="1" applyFill="1" applyBorder="1" applyAlignment="1">
      <alignment vertical="top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top"/>
    </xf>
    <xf numFmtId="164" fontId="4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top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left" vertical="top"/>
      <protection locked="0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164" fontId="8" fillId="0" borderId="0" xfId="0" applyNumberFormat="1" applyFont="1" applyAlignment="1">
      <alignment horizontal="center" vertical="top"/>
    </xf>
    <xf numFmtId="164" fontId="8" fillId="4" borderId="0" xfId="0" applyNumberFormat="1" applyFont="1" applyFill="1" applyAlignment="1">
      <alignment vertical="top"/>
    </xf>
    <xf numFmtId="0" fontId="9" fillId="0" borderId="0" xfId="0" applyFont="1" applyAlignment="1">
      <alignment horizontal="center" vertical="top"/>
    </xf>
    <xf numFmtId="164" fontId="6" fillId="3" borderId="2" xfId="0" applyNumberFormat="1" applyFont="1" applyFill="1" applyBorder="1" applyAlignment="1">
      <alignment horizontal="center" vertical="center" textRotation="90"/>
    </xf>
    <xf numFmtId="164" fontId="6" fillId="3" borderId="3" xfId="0" applyNumberFormat="1" applyFont="1" applyFill="1" applyBorder="1" applyAlignment="1">
      <alignment horizontal="center" vertical="center" textRotation="90"/>
    </xf>
    <xf numFmtId="164" fontId="6" fillId="3" borderId="4" xfId="0" applyNumberFormat="1" applyFont="1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I65"/>
  <sheetViews>
    <sheetView tabSelected="1" topLeftCell="B1" zoomScale="73" zoomScaleNormal="55" workbookViewId="0">
      <pane xSplit="5" ySplit="5" topLeftCell="G6" activePane="bottomRight" state="frozen"/>
      <selection activeCell="B1" sqref="B1"/>
      <selection pane="topRight" activeCell="F1" sqref="F1"/>
      <selection pane="bottomLeft" activeCell="B5" sqref="B5"/>
      <selection pane="bottomRight" activeCell="M3" sqref="M3:N4"/>
    </sheetView>
  </sheetViews>
  <sheetFormatPr defaultRowHeight="15.6" x14ac:dyDescent="0.3"/>
  <cols>
    <col min="1" max="1" width="4.33203125" style="1" bestFit="1" customWidth="1"/>
    <col min="2" max="2" width="4.33203125" style="52" customWidth="1"/>
    <col min="3" max="3" width="35.44140625" style="52" bestFit="1" customWidth="1"/>
    <col min="4" max="4" width="9.6640625" style="53" customWidth="1"/>
    <col min="5" max="5" width="10.6640625" style="53" bestFit="1" customWidth="1"/>
    <col min="6" max="6" width="18.77734375" style="42" bestFit="1" customWidth="1"/>
    <col min="7" max="7" width="8.21875" style="58" bestFit="1" customWidth="1"/>
    <col min="8" max="8" width="4.88671875" style="58" bestFit="1" customWidth="1"/>
    <col min="9" max="10" width="6.109375" style="55" bestFit="1" customWidth="1"/>
    <col min="11" max="11" width="6.109375" style="59" bestFit="1" customWidth="1"/>
    <col min="12" max="12" width="7.44140625" style="59" customWidth="1"/>
    <col min="13" max="14" width="7.44140625" style="55" bestFit="1" customWidth="1"/>
    <col min="15" max="18" width="6.109375" style="55" bestFit="1" customWidth="1"/>
    <col min="19" max="19" width="7.44140625" style="55" bestFit="1" customWidth="1"/>
    <col min="20" max="21" width="0" style="52" hidden="1" customWidth="1"/>
    <col min="22" max="22" width="11.6640625" style="55" customWidth="1"/>
    <col min="23" max="257" width="8.88671875" style="1"/>
    <col min="258" max="258" width="5.33203125" style="1" customWidth="1"/>
    <col min="259" max="259" width="42.6640625" style="1" customWidth="1"/>
    <col min="260" max="260" width="15" style="1" bestFit="1" customWidth="1"/>
    <col min="261" max="261" width="15.109375" style="1" customWidth="1"/>
    <col min="262" max="262" width="23.88671875" style="1" customWidth="1"/>
    <col min="263" max="263" width="7.6640625" style="1" customWidth="1"/>
    <col min="264" max="264" width="7.88671875" style="1" customWidth="1"/>
    <col min="265" max="265" width="7.44140625" style="1" customWidth="1"/>
    <col min="266" max="267" width="7.33203125" style="1" customWidth="1"/>
    <col min="268" max="268" width="7.44140625" style="1" customWidth="1"/>
    <col min="269" max="269" width="10.33203125" style="1" customWidth="1"/>
    <col min="270" max="270" width="9.88671875" style="1" customWidth="1"/>
    <col min="271" max="271" width="8.109375" style="1" customWidth="1"/>
    <col min="272" max="272" width="6.44140625" style="1" customWidth="1"/>
    <col min="273" max="273" width="8.33203125" style="1" customWidth="1"/>
    <col min="274" max="274" width="6.6640625" style="1" customWidth="1"/>
    <col min="275" max="275" width="11.6640625" style="1" customWidth="1"/>
    <col min="276" max="277" width="0" style="1" hidden="1" customWidth="1"/>
    <col min="278" max="513" width="8.88671875" style="1"/>
    <col min="514" max="514" width="5.33203125" style="1" customWidth="1"/>
    <col min="515" max="515" width="42.6640625" style="1" customWidth="1"/>
    <col min="516" max="516" width="15" style="1" bestFit="1" customWidth="1"/>
    <col min="517" max="517" width="15.109375" style="1" customWidth="1"/>
    <col min="518" max="518" width="23.88671875" style="1" customWidth="1"/>
    <col min="519" max="519" width="7.6640625" style="1" customWidth="1"/>
    <col min="520" max="520" width="7.88671875" style="1" customWidth="1"/>
    <col min="521" max="521" width="7.44140625" style="1" customWidth="1"/>
    <col min="522" max="523" width="7.33203125" style="1" customWidth="1"/>
    <col min="524" max="524" width="7.44140625" style="1" customWidth="1"/>
    <col min="525" max="525" width="10.33203125" style="1" customWidth="1"/>
    <col min="526" max="526" width="9.88671875" style="1" customWidth="1"/>
    <col min="527" max="527" width="8.109375" style="1" customWidth="1"/>
    <col min="528" max="528" width="6.44140625" style="1" customWidth="1"/>
    <col min="529" max="529" width="8.33203125" style="1" customWidth="1"/>
    <col min="530" max="530" width="6.6640625" style="1" customWidth="1"/>
    <col min="531" max="531" width="11.6640625" style="1" customWidth="1"/>
    <col min="532" max="533" width="0" style="1" hidden="1" customWidth="1"/>
    <col min="534" max="769" width="8.88671875" style="1"/>
    <col min="770" max="770" width="5.33203125" style="1" customWidth="1"/>
    <col min="771" max="771" width="42.6640625" style="1" customWidth="1"/>
    <col min="772" max="772" width="15" style="1" bestFit="1" customWidth="1"/>
    <col min="773" max="773" width="15.109375" style="1" customWidth="1"/>
    <col min="774" max="774" width="23.88671875" style="1" customWidth="1"/>
    <col min="775" max="775" width="7.6640625" style="1" customWidth="1"/>
    <col min="776" max="776" width="7.88671875" style="1" customWidth="1"/>
    <col min="777" max="777" width="7.44140625" style="1" customWidth="1"/>
    <col min="778" max="779" width="7.33203125" style="1" customWidth="1"/>
    <col min="780" max="780" width="7.44140625" style="1" customWidth="1"/>
    <col min="781" max="781" width="10.33203125" style="1" customWidth="1"/>
    <col min="782" max="782" width="9.88671875" style="1" customWidth="1"/>
    <col min="783" max="783" width="8.109375" style="1" customWidth="1"/>
    <col min="784" max="784" width="6.44140625" style="1" customWidth="1"/>
    <col min="785" max="785" width="8.33203125" style="1" customWidth="1"/>
    <col min="786" max="786" width="6.6640625" style="1" customWidth="1"/>
    <col min="787" max="787" width="11.6640625" style="1" customWidth="1"/>
    <col min="788" max="789" width="0" style="1" hidden="1" customWidth="1"/>
    <col min="790" max="1025" width="8.88671875" style="1"/>
    <col min="1026" max="1026" width="5.33203125" style="1" customWidth="1"/>
    <col min="1027" max="1027" width="42.6640625" style="1" customWidth="1"/>
    <col min="1028" max="1028" width="15" style="1" bestFit="1" customWidth="1"/>
    <col min="1029" max="1029" width="15.109375" style="1" customWidth="1"/>
    <col min="1030" max="1030" width="23.88671875" style="1" customWidth="1"/>
    <col min="1031" max="1031" width="7.6640625" style="1" customWidth="1"/>
    <col min="1032" max="1032" width="7.88671875" style="1" customWidth="1"/>
    <col min="1033" max="1033" width="7.44140625" style="1" customWidth="1"/>
    <col min="1034" max="1035" width="7.33203125" style="1" customWidth="1"/>
    <col min="1036" max="1036" width="7.44140625" style="1" customWidth="1"/>
    <col min="1037" max="1037" width="10.33203125" style="1" customWidth="1"/>
    <col min="1038" max="1038" width="9.88671875" style="1" customWidth="1"/>
    <col min="1039" max="1039" width="8.109375" style="1" customWidth="1"/>
    <col min="1040" max="1040" width="6.44140625" style="1" customWidth="1"/>
    <col min="1041" max="1041" width="8.33203125" style="1" customWidth="1"/>
    <col min="1042" max="1042" width="6.6640625" style="1" customWidth="1"/>
    <col min="1043" max="1043" width="11.6640625" style="1" customWidth="1"/>
    <col min="1044" max="1045" width="0" style="1" hidden="1" customWidth="1"/>
    <col min="1046" max="1281" width="8.88671875" style="1"/>
    <col min="1282" max="1282" width="5.33203125" style="1" customWidth="1"/>
    <col min="1283" max="1283" width="42.6640625" style="1" customWidth="1"/>
    <col min="1284" max="1284" width="15" style="1" bestFit="1" customWidth="1"/>
    <col min="1285" max="1285" width="15.109375" style="1" customWidth="1"/>
    <col min="1286" max="1286" width="23.88671875" style="1" customWidth="1"/>
    <col min="1287" max="1287" width="7.6640625" style="1" customWidth="1"/>
    <col min="1288" max="1288" width="7.88671875" style="1" customWidth="1"/>
    <col min="1289" max="1289" width="7.44140625" style="1" customWidth="1"/>
    <col min="1290" max="1291" width="7.33203125" style="1" customWidth="1"/>
    <col min="1292" max="1292" width="7.44140625" style="1" customWidth="1"/>
    <col min="1293" max="1293" width="10.33203125" style="1" customWidth="1"/>
    <col min="1294" max="1294" width="9.88671875" style="1" customWidth="1"/>
    <col min="1295" max="1295" width="8.109375" style="1" customWidth="1"/>
    <col min="1296" max="1296" width="6.44140625" style="1" customWidth="1"/>
    <col min="1297" max="1297" width="8.33203125" style="1" customWidth="1"/>
    <col min="1298" max="1298" width="6.6640625" style="1" customWidth="1"/>
    <col min="1299" max="1299" width="11.6640625" style="1" customWidth="1"/>
    <col min="1300" max="1301" width="0" style="1" hidden="1" customWidth="1"/>
    <col min="1302" max="1537" width="8.88671875" style="1"/>
    <col min="1538" max="1538" width="5.33203125" style="1" customWidth="1"/>
    <col min="1539" max="1539" width="42.6640625" style="1" customWidth="1"/>
    <col min="1540" max="1540" width="15" style="1" bestFit="1" customWidth="1"/>
    <col min="1541" max="1541" width="15.109375" style="1" customWidth="1"/>
    <col min="1542" max="1542" width="23.88671875" style="1" customWidth="1"/>
    <col min="1543" max="1543" width="7.6640625" style="1" customWidth="1"/>
    <col min="1544" max="1544" width="7.88671875" style="1" customWidth="1"/>
    <col min="1545" max="1545" width="7.44140625" style="1" customWidth="1"/>
    <col min="1546" max="1547" width="7.33203125" style="1" customWidth="1"/>
    <col min="1548" max="1548" width="7.44140625" style="1" customWidth="1"/>
    <col min="1549" max="1549" width="10.33203125" style="1" customWidth="1"/>
    <col min="1550" max="1550" width="9.88671875" style="1" customWidth="1"/>
    <col min="1551" max="1551" width="8.109375" style="1" customWidth="1"/>
    <col min="1552" max="1552" width="6.44140625" style="1" customWidth="1"/>
    <col min="1553" max="1553" width="8.33203125" style="1" customWidth="1"/>
    <col min="1554" max="1554" width="6.6640625" style="1" customWidth="1"/>
    <col min="1555" max="1555" width="11.6640625" style="1" customWidth="1"/>
    <col min="1556" max="1557" width="0" style="1" hidden="1" customWidth="1"/>
    <col min="1558" max="1793" width="8.88671875" style="1"/>
    <col min="1794" max="1794" width="5.33203125" style="1" customWidth="1"/>
    <col min="1795" max="1795" width="42.6640625" style="1" customWidth="1"/>
    <col min="1796" max="1796" width="15" style="1" bestFit="1" customWidth="1"/>
    <col min="1797" max="1797" width="15.109375" style="1" customWidth="1"/>
    <col min="1798" max="1798" width="23.88671875" style="1" customWidth="1"/>
    <col min="1799" max="1799" width="7.6640625" style="1" customWidth="1"/>
    <col min="1800" max="1800" width="7.88671875" style="1" customWidth="1"/>
    <col min="1801" max="1801" width="7.44140625" style="1" customWidth="1"/>
    <col min="1802" max="1803" width="7.33203125" style="1" customWidth="1"/>
    <col min="1804" max="1804" width="7.44140625" style="1" customWidth="1"/>
    <col min="1805" max="1805" width="10.33203125" style="1" customWidth="1"/>
    <col min="1806" max="1806" width="9.88671875" style="1" customWidth="1"/>
    <col min="1807" max="1807" width="8.109375" style="1" customWidth="1"/>
    <col min="1808" max="1808" width="6.44140625" style="1" customWidth="1"/>
    <col min="1809" max="1809" width="8.33203125" style="1" customWidth="1"/>
    <col min="1810" max="1810" width="6.6640625" style="1" customWidth="1"/>
    <col min="1811" max="1811" width="11.6640625" style="1" customWidth="1"/>
    <col min="1812" max="1813" width="0" style="1" hidden="1" customWidth="1"/>
    <col min="1814" max="2049" width="8.88671875" style="1"/>
    <col min="2050" max="2050" width="5.33203125" style="1" customWidth="1"/>
    <col min="2051" max="2051" width="42.6640625" style="1" customWidth="1"/>
    <col min="2052" max="2052" width="15" style="1" bestFit="1" customWidth="1"/>
    <col min="2053" max="2053" width="15.109375" style="1" customWidth="1"/>
    <col min="2054" max="2054" width="23.88671875" style="1" customWidth="1"/>
    <col min="2055" max="2055" width="7.6640625" style="1" customWidth="1"/>
    <col min="2056" max="2056" width="7.88671875" style="1" customWidth="1"/>
    <col min="2057" max="2057" width="7.44140625" style="1" customWidth="1"/>
    <col min="2058" max="2059" width="7.33203125" style="1" customWidth="1"/>
    <col min="2060" max="2060" width="7.44140625" style="1" customWidth="1"/>
    <col min="2061" max="2061" width="10.33203125" style="1" customWidth="1"/>
    <col min="2062" max="2062" width="9.88671875" style="1" customWidth="1"/>
    <col min="2063" max="2063" width="8.109375" style="1" customWidth="1"/>
    <col min="2064" max="2064" width="6.44140625" style="1" customWidth="1"/>
    <col min="2065" max="2065" width="8.33203125" style="1" customWidth="1"/>
    <col min="2066" max="2066" width="6.6640625" style="1" customWidth="1"/>
    <col min="2067" max="2067" width="11.6640625" style="1" customWidth="1"/>
    <col min="2068" max="2069" width="0" style="1" hidden="1" customWidth="1"/>
    <col min="2070" max="2305" width="8.88671875" style="1"/>
    <col min="2306" max="2306" width="5.33203125" style="1" customWidth="1"/>
    <col min="2307" max="2307" width="42.6640625" style="1" customWidth="1"/>
    <col min="2308" max="2308" width="15" style="1" bestFit="1" customWidth="1"/>
    <col min="2309" max="2309" width="15.109375" style="1" customWidth="1"/>
    <col min="2310" max="2310" width="23.88671875" style="1" customWidth="1"/>
    <col min="2311" max="2311" width="7.6640625" style="1" customWidth="1"/>
    <col min="2312" max="2312" width="7.88671875" style="1" customWidth="1"/>
    <col min="2313" max="2313" width="7.44140625" style="1" customWidth="1"/>
    <col min="2314" max="2315" width="7.33203125" style="1" customWidth="1"/>
    <col min="2316" max="2316" width="7.44140625" style="1" customWidth="1"/>
    <col min="2317" max="2317" width="10.33203125" style="1" customWidth="1"/>
    <col min="2318" max="2318" width="9.88671875" style="1" customWidth="1"/>
    <col min="2319" max="2319" width="8.109375" style="1" customWidth="1"/>
    <col min="2320" max="2320" width="6.44140625" style="1" customWidth="1"/>
    <col min="2321" max="2321" width="8.33203125" style="1" customWidth="1"/>
    <col min="2322" max="2322" width="6.6640625" style="1" customWidth="1"/>
    <col min="2323" max="2323" width="11.6640625" style="1" customWidth="1"/>
    <col min="2324" max="2325" width="0" style="1" hidden="1" customWidth="1"/>
    <col min="2326" max="2561" width="8.88671875" style="1"/>
    <col min="2562" max="2562" width="5.33203125" style="1" customWidth="1"/>
    <col min="2563" max="2563" width="42.6640625" style="1" customWidth="1"/>
    <col min="2564" max="2564" width="15" style="1" bestFit="1" customWidth="1"/>
    <col min="2565" max="2565" width="15.109375" style="1" customWidth="1"/>
    <col min="2566" max="2566" width="23.88671875" style="1" customWidth="1"/>
    <col min="2567" max="2567" width="7.6640625" style="1" customWidth="1"/>
    <col min="2568" max="2568" width="7.88671875" style="1" customWidth="1"/>
    <col min="2569" max="2569" width="7.44140625" style="1" customWidth="1"/>
    <col min="2570" max="2571" width="7.33203125" style="1" customWidth="1"/>
    <col min="2572" max="2572" width="7.44140625" style="1" customWidth="1"/>
    <col min="2573" max="2573" width="10.33203125" style="1" customWidth="1"/>
    <col min="2574" max="2574" width="9.88671875" style="1" customWidth="1"/>
    <col min="2575" max="2575" width="8.109375" style="1" customWidth="1"/>
    <col min="2576" max="2576" width="6.44140625" style="1" customWidth="1"/>
    <col min="2577" max="2577" width="8.33203125" style="1" customWidth="1"/>
    <col min="2578" max="2578" width="6.6640625" style="1" customWidth="1"/>
    <col min="2579" max="2579" width="11.6640625" style="1" customWidth="1"/>
    <col min="2580" max="2581" width="0" style="1" hidden="1" customWidth="1"/>
    <col min="2582" max="2817" width="8.88671875" style="1"/>
    <col min="2818" max="2818" width="5.33203125" style="1" customWidth="1"/>
    <col min="2819" max="2819" width="42.6640625" style="1" customWidth="1"/>
    <col min="2820" max="2820" width="15" style="1" bestFit="1" customWidth="1"/>
    <col min="2821" max="2821" width="15.109375" style="1" customWidth="1"/>
    <col min="2822" max="2822" width="23.88671875" style="1" customWidth="1"/>
    <col min="2823" max="2823" width="7.6640625" style="1" customWidth="1"/>
    <col min="2824" max="2824" width="7.88671875" style="1" customWidth="1"/>
    <col min="2825" max="2825" width="7.44140625" style="1" customWidth="1"/>
    <col min="2826" max="2827" width="7.33203125" style="1" customWidth="1"/>
    <col min="2828" max="2828" width="7.44140625" style="1" customWidth="1"/>
    <col min="2829" max="2829" width="10.33203125" style="1" customWidth="1"/>
    <col min="2830" max="2830" width="9.88671875" style="1" customWidth="1"/>
    <col min="2831" max="2831" width="8.109375" style="1" customWidth="1"/>
    <col min="2832" max="2832" width="6.44140625" style="1" customWidth="1"/>
    <col min="2833" max="2833" width="8.33203125" style="1" customWidth="1"/>
    <col min="2834" max="2834" width="6.6640625" style="1" customWidth="1"/>
    <col min="2835" max="2835" width="11.6640625" style="1" customWidth="1"/>
    <col min="2836" max="2837" width="0" style="1" hidden="1" customWidth="1"/>
    <col min="2838" max="3073" width="8.88671875" style="1"/>
    <col min="3074" max="3074" width="5.33203125" style="1" customWidth="1"/>
    <col min="3075" max="3075" width="42.6640625" style="1" customWidth="1"/>
    <col min="3076" max="3076" width="15" style="1" bestFit="1" customWidth="1"/>
    <col min="3077" max="3077" width="15.109375" style="1" customWidth="1"/>
    <col min="3078" max="3078" width="23.88671875" style="1" customWidth="1"/>
    <col min="3079" max="3079" width="7.6640625" style="1" customWidth="1"/>
    <col min="3080" max="3080" width="7.88671875" style="1" customWidth="1"/>
    <col min="3081" max="3081" width="7.44140625" style="1" customWidth="1"/>
    <col min="3082" max="3083" width="7.33203125" style="1" customWidth="1"/>
    <col min="3084" max="3084" width="7.44140625" style="1" customWidth="1"/>
    <col min="3085" max="3085" width="10.33203125" style="1" customWidth="1"/>
    <col min="3086" max="3086" width="9.88671875" style="1" customWidth="1"/>
    <col min="3087" max="3087" width="8.109375" style="1" customWidth="1"/>
    <col min="3088" max="3088" width="6.44140625" style="1" customWidth="1"/>
    <col min="3089" max="3089" width="8.33203125" style="1" customWidth="1"/>
    <col min="3090" max="3090" width="6.6640625" style="1" customWidth="1"/>
    <col min="3091" max="3091" width="11.6640625" style="1" customWidth="1"/>
    <col min="3092" max="3093" width="0" style="1" hidden="1" customWidth="1"/>
    <col min="3094" max="3329" width="8.88671875" style="1"/>
    <col min="3330" max="3330" width="5.33203125" style="1" customWidth="1"/>
    <col min="3331" max="3331" width="42.6640625" style="1" customWidth="1"/>
    <col min="3332" max="3332" width="15" style="1" bestFit="1" customWidth="1"/>
    <col min="3333" max="3333" width="15.109375" style="1" customWidth="1"/>
    <col min="3334" max="3334" width="23.88671875" style="1" customWidth="1"/>
    <col min="3335" max="3335" width="7.6640625" style="1" customWidth="1"/>
    <col min="3336" max="3336" width="7.88671875" style="1" customWidth="1"/>
    <col min="3337" max="3337" width="7.44140625" style="1" customWidth="1"/>
    <col min="3338" max="3339" width="7.33203125" style="1" customWidth="1"/>
    <col min="3340" max="3340" width="7.44140625" style="1" customWidth="1"/>
    <col min="3341" max="3341" width="10.33203125" style="1" customWidth="1"/>
    <col min="3342" max="3342" width="9.88671875" style="1" customWidth="1"/>
    <col min="3343" max="3343" width="8.109375" style="1" customWidth="1"/>
    <col min="3344" max="3344" width="6.44140625" style="1" customWidth="1"/>
    <col min="3345" max="3345" width="8.33203125" style="1" customWidth="1"/>
    <col min="3346" max="3346" width="6.6640625" style="1" customWidth="1"/>
    <col min="3347" max="3347" width="11.6640625" style="1" customWidth="1"/>
    <col min="3348" max="3349" width="0" style="1" hidden="1" customWidth="1"/>
    <col min="3350" max="3585" width="8.88671875" style="1"/>
    <col min="3586" max="3586" width="5.33203125" style="1" customWidth="1"/>
    <col min="3587" max="3587" width="42.6640625" style="1" customWidth="1"/>
    <col min="3588" max="3588" width="15" style="1" bestFit="1" customWidth="1"/>
    <col min="3589" max="3589" width="15.109375" style="1" customWidth="1"/>
    <col min="3590" max="3590" width="23.88671875" style="1" customWidth="1"/>
    <col min="3591" max="3591" width="7.6640625" style="1" customWidth="1"/>
    <col min="3592" max="3592" width="7.88671875" style="1" customWidth="1"/>
    <col min="3593" max="3593" width="7.44140625" style="1" customWidth="1"/>
    <col min="3594" max="3595" width="7.33203125" style="1" customWidth="1"/>
    <col min="3596" max="3596" width="7.44140625" style="1" customWidth="1"/>
    <col min="3597" max="3597" width="10.33203125" style="1" customWidth="1"/>
    <col min="3598" max="3598" width="9.88671875" style="1" customWidth="1"/>
    <col min="3599" max="3599" width="8.109375" style="1" customWidth="1"/>
    <col min="3600" max="3600" width="6.44140625" style="1" customWidth="1"/>
    <col min="3601" max="3601" width="8.33203125" style="1" customWidth="1"/>
    <col min="3602" max="3602" width="6.6640625" style="1" customWidth="1"/>
    <col min="3603" max="3603" width="11.6640625" style="1" customWidth="1"/>
    <col min="3604" max="3605" width="0" style="1" hidden="1" customWidth="1"/>
    <col min="3606" max="3841" width="8.88671875" style="1"/>
    <col min="3842" max="3842" width="5.33203125" style="1" customWidth="1"/>
    <col min="3843" max="3843" width="42.6640625" style="1" customWidth="1"/>
    <col min="3844" max="3844" width="15" style="1" bestFit="1" customWidth="1"/>
    <col min="3845" max="3845" width="15.109375" style="1" customWidth="1"/>
    <col min="3846" max="3846" width="23.88671875" style="1" customWidth="1"/>
    <col min="3847" max="3847" width="7.6640625" style="1" customWidth="1"/>
    <col min="3848" max="3848" width="7.88671875" style="1" customWidth="1"/>
    <col min="3849" max="3849" width="7.44140625" style="1" customWidth="1"/>
    <col min="3850" max="3851" width="7.33203125" style="1" customWidth="1"/>
    <col min="3852" max="3852" width="7.44140625" style="1" customWidth="1"/>
    <col min="3853" max="3853" width="10.33203125" style="1" customWidth="1"/>
    <col min="3854" max="3854" width="9.88671875" style="1" customWidth="1"/>
    <col min="3855" max="3855" width="8.109375" style="1" customWidth="1"/>
    <col min="3856" max="3856" width="6.44140625" style="1" customWidth="1"/>
    <col min="3857" max="3857" width="8.33203125" style="1" customWidth="1"/>
    <col min="3858" max="3858" width="6.6640625" style="1" customWidth="1"/>
    <col min="3859" max="3859" width="11.6640625" style="1" customWidth="1"/>
    <col min="3860" max="3861" width="0" style="1" hidden="1" customWidth="1"/>
    <col min="3862" max="4097" width="8.88671875" style="1"/>
    <col min="4098" max="4098" width="5.33203125" style="1" customWidth="1"/>
    <col min="4099" max="4099" width="42.6640625" style="1" customWidth="1"/>
    <col min="4100" max="4100" width="15" style="1" bestFit="1" customWidth="1"/>
    <col min="4101" max="4101" width="15.109375" style="1" customWidth="1"/>
    <col min="4102" max="4102" width="23.88671875" style="1" customWidth="1"/>
    <col min="4103" max="4103" width="7.6640625" style="1" customWidth="1"/>
    <col min="4104" max="4104" width="7.88671875" style="1" customWidth="1"/>
    <col min="4105" max="4105" width="7.44140625" style="1" customWidth="1"/>
    <col min="4106" max="4107" width="7.33203125" style="1" customWidth="1"/>
    <col min="4108" max="4108" width="7.44140625" style="1" customWidth="1"/>
    <col min="4109" max="4109" width="10.33203125" style="1" customWidth="1"/>
    <col min="4110" max="4110" width="9.88671875" style="1" customWidth="1"/>
    <col min="4111" max="4111" width="8.109375" style="1" customWidth="1"/>
    <col min="4112" max="4112" width="6.44140625" style="1" customWidth="1"/>
    <col min="4113" max="4113" width="8.33203125" style="1" customWidth="1"/>
    <col min="4114" max="4114" width="6.6640625" style="1" customWidth="1"/>
    <col min="4115" max="4115" width="11.6640625" style="1" customWidth="1"/>
    <col min="4116" max="4117" width="0" style="1" hidden="1" customWidth="1"/>
    <col min="4118" max="4353" width="8.88671875" style="1"/>
    <col min="4354" max="4354" width="5.33203125" style="1" customWidth="1"/>
    <col min="4355" max="4355" width="42.6640625" style="1" customWidth="1"/>
    <col min="4356" max="4356" width="15" style="1" bestFit="1" customWidth="1"/>
    <col min="4357" max="4357" width="15.109375" style="1" customWidth="1"/>
    <col min="4358" max="4358" width="23.88671875" style="1" customWidth="1"/>
    <col min="4359" max="4359" width="7.6640625" style="1" customWidth="1"/>
    <col min="4360" max="4360" width="7.88671875" style="1" customWidth="1"/>
    <col min="4361" max="4361" width="7.44140625" style="1" customWidth="1"/>
    <col min="4362" max="4363" width="7.33203125" style="1" customWidth="1"/>
    <col min="4364" max="4364" width="7.44140625" style="1" customWidth="1"/>
    <col min="4365" max="4365" width="10.33203125" style="1" customWidth="1"/>
    <col min="4366" max="4366" width="9.88671875" style="1" customWidth="1"/>
    <col min="4367" max="4367" width="8.109375" style="1" customWidth="1"/>
    <col min="4368" max="4368" width="6.44140625" style="1" customWidth="1"/>
    <col min="4369" max="4369" width="8.33203125" style="1" customWidth="1"/>
    <col min="4370" max="4370" width="6.6640625" style="1" customWidth="1"/>
    <col min="4371" max="4371" width="11.6640625" style="1" customWidth="1"/>
    <col min="4372" max="4373" width="0" style="1" hidden="1" customWidth="1"/>
    <col min="4374" max="4609" width="8.88671875" style="1"/>
    <col min="4610" max="4610" width="5.33203125" style="1" customWidth="1"/>
    <col min="4611" max="4611" width="42.6640625" style="1" customWidth="1"/>
    <col min="4612" max="4612" width="15" style="1" bestFit="1" customWidth="1"/>
    <col min="4613" max="4613" width="15.109375" style="1" customWidth="1"/>
    <col min="4614" max="4614" width="23.88671875" style="1" customWidth="1"/>
    <col min="4615" max="4615" width="7.6640625" style="1" customWidth="1"/>
    <col min="4616" max="4616" width="7.88671875" style="1" customWidth="1"/>
    <col min="4617" max="4617" width="7.44140625" style="1" customWidth="1"/>
    <col min="4618" max="4619" width="7.33203125" style="1" customWidth="1"/>
    <col min="4620" max="4620" width="7.44140625" style="1" customWidth="1"/>
    <col min="4621" max="4621" width="10.33203125" style="1" customWidth="1"/>
    <col min="4622" max="4622" width="9.88671875" style="1" customWidth="1"/>
    <col min="4623" max="4623" width="8.109375" style="1" customWidth="1"/>
    <col min="4624" max="4624" width="6.44140625" style="1" customWidth="1"/>
    <col min="4625" max="4625" width="8.33203125" style="1" customWidth="1"/>
    <col min="4626" max="4626" width="6.6640625" style="1" customWidth="1"/>
    <col min="4627" max="4627" width="11.6640625" style="1" customWidth="1"/>
    <col min="4628" max="4629" width="0" style="1" hidden="1" customWidth="1"/>
    <col min="4630" max="4865" width="8.88671875" style="1"/>
    <col min="4866" max="4866" width="5.33203125" style="1" customWidth="1"/>
    <col min="4867" max="4867" width="42.6640625" style="1" customWidth="1"/>
    <col min="4868" max="4868" width="15" style="1" bestFit="1" customWidth="1"/>
    <col min="4869" max="4869" width="15.109375" style="1" customWidth="1"/>
    <col min="4870" max="4870" width="23.88671875" style="1" customWidth="1"/>
    <col min="4871" max="4871" width="7.6640625" style="1" customWidth="1"/>
    <col min="4872" max="4872" width="7.88671875" style="1" customWidth="1"/>
    <col min="4873" max="4873" width="7.44140625" style="1" customWidth="1"/>
    <col min="4874" max="4875" width="7.33203125" style="1" customWidth="1"/>
    <col min="4876" max="4876" width="7.44140625" style="1" customWidth="1"/>
    <col min="4877" max="4877" width="10.33203125" style="1" customWidth="1"/>
    <col min="4878" max="4878" width="9.88671875" style="1" customWidth="1"/>
    <col min="4879" max="4879" width="8.109375" style="1" customWidth="1"/>
    <col min="4880" max="4880" width="6.44140625" style="1" customWidth="1"/>
    <col min="4881" max="4881" width="8.33203125" style="1" customWidth="1"/>
    <col min="4882" max="4882" width="6.6640625" style="1" customWidth="1"/>
    <col min="4883" max="4883" width="11.6640625" style="1" customWidth="1"/>
    <col min="4884" max="4885" width="0" style="1" hidden="1" customWidth="1"/>
    <col min="4886" max="5121" width="8.88671875" style="1"/>
    <col min="5122" max="5122" width="5.33203125" style="1" customWidth="1"/>
    <col min="5123" max="5123" width="42.6640625" style="1" customWidth="1"/>
    <col min="5124" max="5124" width="15" style="1" bestFit="1" customWidth="1"/>
    <col min="5125" max="5125" width="15.109375" style="1" customWidth="1"/>
    <col min="5126" max="5126" width="23.88671875" style="1" customWidth="1"/>
    <col min="5127" max="5127" width="7.6640625" style="1" customWidth="1"/>
    <col min="5128" max="5128" width="7.88671875" style="1" customWidth="1"/>
    <col min="5129" max="5129" width="7.44140625" style="1" customWidth="1"/>
    <col min="5130" max="5131" width="7.33203125" style="1" customWidth="1"/>
    <col min="5132" max="5132" width="7.44140625" style="1" customWidth="1"/>
    <col min="5133" max="5133" width="10.33203125" style="1" customWidth="1"/>
    <col min="5134" max="5134" width="9.88671875" style="1" customWidth="1"/>
    <col min="5135" max="5135" width="8.109375" style="1" customWidth="1"/>
    <col min="5136" max="5136" width="6.44140625" style="1" customWidth="1"/>
    <col min="5137" max="5137" width="8.33203125" style="1" customWidth="1"/>
    <col min="5138" max="5138" width="6.6640625" style="1" customWidth="1"/>
    <col min="5139" max="5139" width="11.6640625" style="1" customWidth="1"/>
    <col min="5140" max="5141" width="0" style="1" hidden="1" customWidth="1"/>
    <col min="5142" max="5377" width="8.88671875" style="1"/>
    <col min="5378" max="5378" width="5.33203125" style="1" customWidth="1"/>
    <col min="5379" max="5379" width="42.6640625" style="1" customWidth="1"/>
    <col min="5380" max="5380" width="15" style="1" bestFit="1" customWidth="1"/>
    <col min="5381" max="5381" width="15.109375" style="1" customWidth="1"/>
    <col min="5382" max="5382" width="23.88671875" style="1" customWidth="1"/>
    <col min="5383" max="5383" width="7.6640625" style="1" customWidth="1"/>
    <col min="5384" max="5384" width="7.88671875" style="1" customWidth="1"/>
    <col min="5385" max="5385" width="7.44140625" style="1" customWidth="1"/>
    <col min="5386" max="5387" width="7.33203125" style="1" customWidth="1"/>
    <col min="5388" max="5388" width="7.44140625" style="1" customWidth="1"/>
    <col min="5389" max="5389" width="10.33203125" style="1" customWidth="1"/>
    <col min="5390" max="5390" width="9.88671875" style="1" customWidth="1"/>
    <col min="5391" max="5391" width="8.109375" style="1" customWidth="1"/>
    <col min="5392" max="5392" width="6.44140625" style="1" customWidth="1"/>
    <col min="5393" max="5393" width="8.33203125" style="1" customWidth="1"/>
    <col min="5394" max="5394" width="6.6640625" style="1" customWidth="1"/>
    <col min="5395" max="5395" width="11.6640625" style="1" customWidth="1"/>
    <col min="5396" max="5397" width="0" style="1" hidden="1" customWidth="1"/>
    <col min="5398" max="5633" width="8.88671875" style="1"/>
    <col min="5634" max="5634" width="5.33203125" style="1" customWidth="1"/>
    <col min="5635" max="5635" width="42.6640625" style="1" customWidth="1"/>
    <col min="5636" max="5636" width="15" style="1" bestFit="1" customWidth="1"/>
    <col min="5637" max="5637" width="15.109375" style="1" customWidth="1"/>
    <col min="5638" max="5638" width="23.88671875" style="1" customWidth="1"/>
    <col min="5639" max="5639" width="7.6640625" style="1" customWidth="1"/>
    <col min="5640" max="5640" width="7.88671875" style="1" customWidth="1"/>
    <col min="5641" max="5641" width="7.44140625" style="1" customWidth="1"/>
    <col min="5642" max="5643" width="7.33203125" style="1" customWidth="1"/>
    <col min="5644" max="5644" width="7.44140625" style="1" customWidth="1"/>
    <col min="5645" max="5645" width="10.33203125" style="1" customWidth="1"/>
    <col min="5646" max="5646" width="9.88671875" style="1" customWidth="1"/>
    <col min="5647" max="5647" width="8.109375" style="1" customWidth="1"/>
    <col min="5648" max="5648" width="6.44140625" style="1" customWidth="1"/>
    <col min="5649" max="5649" width="8.33203125" style="1" customWidth="1"/>
    <col min="5650" max="5650" width="6.6640625" style="1" customWidth="1"/>
    <col min="5651" max="5651" width="11.6640625" style="1" customWidth="1"/>
    <col min="5652" max="5653" width="0" style="1" hidden="1" customWidth="1"/>
    <col min="5654" max="5889" width="8.88671875" style="1"/>
    <col min="5890" max="5890" width="5.33203125" style="1" customWidth="1"/>
    <col min="5891" max="5891" width="42.6640625" style="1" customWidth="1"/>
    <col min="5892" max="5892" width="15" style="1" bestFit="1" customWidth="1"/>
    <col min="5893" max="5893" width="15.109375" style="1" customWidth="1"/>
    <col min="5894" max="5894" width="23.88671875" style="1" customWidth="1"/>
    <col min="5895" max="5895" width="7.6640625" style="1" customWidth="1"/>
    <col min="5896" max="5896" width="7.88671875" style="1" customWidth="1"/>
    <col min="5897" max="5897" width="7.44140625" style="1" customWidth="1"/>
    <col min="5898" max="5899" width="7.33203125" style="1" customWidth="1"/>
    <col min="5900" max="5900" width="7.44140625" style="1" customWidth="1"/>
    <col min="5901" max="5901" width="10.33203125" style="1" customWidth="1"/>
    <col min="5902" max="5902" width="9.88671875" style="1" customWidth="1"/>
    <col min="5903" max="5903" width="8.109375" style="1" customWidth="1"/>
    <col min="5904" max="5904" width="6.44140625" style="1" customWidth="1"/>
    <col min="5905" max="5905" width="8.33203125" style="1" customWidth="1"/>
    <col min="5906" max="5906" width="6.6640625" style="1" customWidth="1"/>
    <col min="5907" max="5907" width="11.6640625" style="1" customWidth="1"/>
    <col min="5908" max="5909" width="0" style="1" hidden="1" customWidth="1"/>
    <col min="5910" max="6145" width="8.88671875" style="1"/>
    <col min="6146" max="6146" width="5.33203125" style="1" customWidth="1"/>
    <col min="6147" max="6147" width="42.6640625" style="1" customWidth="1"/>
    <col min="6148" max="6148" width="15" style="1" bestFit="1" customWidth="1"/>
    <col min="6149" max="6149" width="15.109375" style="1" customWidth="1"/>
    <col min="6150" max="6150" width="23.88671875" style="1" customWidth="1"/>
    <col min="6151" max="6151" width="7.6640625" style="1" customWidth="1"/>
    <col min="6152" max="6152" width="7.88671875" style="1" customWidth="1"/>
    <col min="6153" max="6153" width="7.44140625" style="1" customWidth="1"/>
    <col min="6154" max="6155" width="7.33203125" style="1" customWidth="1"/>
    <col min="6156" max="6156" width="7.44140625" style="1" customWidth="1"/>
    <col min="6157" max="6157" width="10.33203125" style="1" customWidth="1"/>
    <col min="6158" max="6158" width="9.88671875" style="1" customWidth="1"/>
    <col min="6159" max="6159" width="8.109375" style="1" customWidth="1"/>
    <col min="6160" max="6160" width="6.44140625" style="1" customWidth="1"/>
    <col min="6161" max="6161" width="8.33203125" style="1" customWidth="1"/>
    <col min="6162" max="6162" width="6.6640625" style="1" customWidth="1"/>
    <col min="6163" max="6163" width="11.6640625" style="1" customWidth="1"/>
    <col min="6164" max="6165" width="0" style="1" hidden="1" customWidth="1"/>
    <col min="6166" max="6401" width="8.88671875" style="1"/>
    <col min="6402" max="6402" width="5.33203125" style="1" customWidth="1"/>
    <col min="6403" max="6403" width="42.6640625" style="1" customWidth="1"/>
    <col min="6404" max="6404" width="15" style="1" bestFit="1" customWidth="1"/>
    <col min="6405" max="6405" width="15.109375" style="1" customWidth="1"/>
    <col min="6406" max="6406" width="23.88671875" style="1" customWidth="1"/>
    <col min="6407" max="6407" width="7.6640625" style="1" customWidth="1"/>
    <col min="6408" max="6408" width="7.88671875" style="1" customWidth="1"/>
    <col min="6409" max="6409" width="7.44140625" style="1" customWidth="1"/>
    <col min="6410" max="6411" width="7.33203125" style="1" customWidth="1"/>
    <col min="6412" max="6412" width="7.44140625" style="1" customWidth="1"/>
    <col min="6413" max="6413" width="10.33203125" style="1" customWidth="1"/>
    <col min="6414" max="6414" width="9.88671875" style="1" customWidth="1"/>
    <col min="6415" max="6415" width="8.109375" style="1" customWidth="1"/>
    <col min="6416" max="6416" width="6.44140625" style="1" customWidth="1"/>
    <col min="6417" max="6417" width="8.33203125" style="1" customWidth="1"/>
    <col min="6418" max="6418" width="6.6640625" style="1" customWidth="1"/>
    <col min="6419" max="6419" width="11.6640625" style="1" customWidth="1"/>
    <col min="6420" max="6421" width="0" style="1" hidden="1" customWidth="1"/>
    <col min="6422" max="6657" width="8.88671875" style="1"/>
    <col min="6658" max="6658" width="5.33203125" style="1" customWidth="1"/>
    <col min="6659" max="6659" width="42.6640625" style="1" customWidth="1"/>
    <col min="6660" max="6660" width="15" style="1" bestFit="1" customWidth="1"/>
    <col min="6661" max="6661" width="15.109375" style="1" customWidth="1"/>
    <col min="6662" max="6662" width="23.88671875" style="1" customWidth="1"/>
    <col min="6663" max="6663" width="7.6640625" style="1" customWidth="1"/>
    <col min="6664" max="6664" width="7.88671875" style="1" customWidth="1"/>
    <col min="6665" max="6665" width="7.44140625" style="1" customWidth="1"/>
    <col min="6666" max="6667" width="7.33203125" style="1" customWidth="1"/>
    <col min="6668" max="6668" width="7.44140625" style="1" customWidth="1"/>
    <col min="6669" max="6669" width="10.33203125" style="1" customWidth="1"/>
    <col min="6670" max="6670" width="9.88671875" style="1" customWidth="1"/>
    <col min="6671" max="6671" width="8.109375" style="1" customWidth="1"/>
    <col min="6672" max="6672" width="6.44140625" style="1" customWidth="1"/>
    <col min="6673" max="6673" width="8.33203125" style="1" customWidth="1"/>
    <col min="6674" max="6674" width="6.6640625" style="1" customWidth="1"/>
    <col min="6675" max="6675" width="11.6640625" style="1" customWidth="1"/>
    <col min="6676" max="6677" width="0" style="1" hidden="1" customWidth="1"/>
    <col min="6678" max="6913" width="8.88671875" style="1"/>
    <col min="6914" max="6914" width="5.33203125" style="1" customWidth="1"/>
    <col min="6915" max="6915" width="42.6640625" style="1" customWidth="1"/>
    <col min="6916" max="6916" width="15" style="1" bestFit="1" customWidth="1"/>
    <col min="6917" max="6917" width="15.109375" style="1" customWidth="1"/>
    <col min="6918" max="6918" width="23.88671875" style="1" customWidth="1"/>
    <col min="6919" max="6919" width="7.6640625" style="1" customWidth="1"/>
    <col min="6920" max="6920" width="7.88671875" style="1" customWidth="1"/>
    <col min="6921" max="6921" width="7.44140625" style="1" customWidth="1"/>
    <col min="6922" max="6923" width="7.33203125" style="1" customWidth="1"/>
    <col min="6924" max="6924" width="7.44140625" style="1" customWidth="1"/>
    <col min="6925" max="6925" width="10.33203125" style="1" customWidth="1"/>
    <col min="6926" max="6926" width="9.88671875" style="1" customWidth="1"/>
    <col min="6927" max="6927" width="8.109375" style="1" customWidth="1"/>
    <col min="6928" max="6928" width="6.44140625" style="1" customWidth="1"/>
    <col min="6929" max="6929" width="8.33203125" style="1" customWidth="1"/>
    <col min="6930" max="6930" width="6.6640625" style="1" customWidth="1"/>
    <col min="6931" max="6931" width="11.6640625" style="1" customWidth="1"/>
    <col min="6932" max="6933" width="0" style="1" hidden="1" customWidth="1"/>
    <col min="6934" max="7169" width="8.88671875" style="1"/>
    <col min="7170" max="7170" width="5.33203125" style="1" customWidth="1"/>
    <col min="7171" max="7171" width="42.6640625" style="1" customWidth="1"/>
    <col min="7172" max="7172" width="15" style="1" bestFit="1" customWidth="1"/>
    <col min="7173" max="7173" width="15.109375" style="1" customWidth="1"/>
    <col min="7174" max="7174" width="23.88671875" style="1" customWidth="1"/>
    <col min="7175" max="7175" width="7.6640625" style="1" customWidth="1"/>
    <col min="7176" max="7176" width="7.88671875" style="1" customWidth="1"/>
    <col min="7177" max="7177" width="7.44140625" style="1" customWidth="1"/>
    <col min="7178" max="7179" width="7.33203125" style="1" customWidth="1"/>
    <col min="7180" max="7180" width="7.44140625" style="1" customWidth="1"/>
    <col min="7181" max="7181" width="10.33203125" style="1" customWidth="1"/>
    <col min="7182" max="7182" width="9.88671875" style="1" customWidth="1"/>
    <col min="7183" max="7183" width="8.109375" style="1" customWidth="1"/>
    <col min="7184" max="7184" width="6.44140625" style="1" customWidth="1"/>
    <col min="7185" max="7185" width="8.33203125" style="1" customWidth="1"/>
    <col min="7186" max="7186" width="6.6640625" style="1" customWidth="1"/>
    <col min="7187" max="7187" width="11.6640625" style="1" customWidth="1"/>
    <col min="7188" max="7189" width="0" style="1" hidden="1" customWidth="1"/>
    <col min="7190" max="7425" width="8.88671875" style="1"/>
    <col min="7426" max="7426" width="5.33203125" style="1" customWidth="1"/>
    <col min="7427" max="7427" width="42.6640625" style="1" customWidth="1"/>
    <col min="7428" max="7428" width="15" style="1" bestFit="1" customWidth="1"/>
    <col min="7429" max="7429" width="15.109375" style="1" customWidth="1"/>
    <col min="7430" max="7430" width="23.88671875" style="1" customWidth="1"/>
    <col min="7431" max="7431" width="7.6640625" style="1" customWidth="1"/>
    <col min="7432" max="7432" width="7.88671875" style="1" customWidth="1"/>
    <col min="7433" max="7433" width="7.44140625" style="1" customWidth="1"/>
    <col min="7434" max="7435" width="7.33203125" style="1" customWidth="1"/>
    <col min="7436" max="7436" width="7.44140625" style="1" customWidth="1"/>
    <col min="7437" max="7437" width="10.33203125" style="1" customWidth="1"/>
    <col min="7438" max="7438" width="9.88671875" style="1" customWidth="1"/>
    <col min="7439" max="7439" width="8.109375" style="1" customWidth="1"/>
    <col min="7440" max="7440" width="6.44140625" style="1" customWidth="1"/>
    <col min="7441" max="7441" width="8.33203125" style="1" customWidth="1"/>
    <col min="7442" max="7442" width="6.6640625" style="1" customWidth="1"/>
    <col min="7443" max="7443" width="11.6640625" style="1" customWidth="1"/>
    <col min="7444" max="7445" width="0" style="1" hidden="1" customWidth="1"/>
    <col min="7446" max="7681" width="8.88671875" style="1"/>
    <col min="7682" max="7682" width="5.33203125" style="1" customWidth="1"/>
    <col min="7683" max="7683" width="42.6640625" style="1" customWidth="1"/>
    <col min="7684" max="7684" width="15" style="1" bestFit="1" customWidth="1"/>
    <col min="7685" max="7685" width="15.109375" style="1" customWidth="1"/>
    <col min="7686" max="7686" width="23.88671875" style="1" customWidth="1"/>
    <col min="7687" max="7687" width="7.6640625" style="1" customWidth="1"/>
    <col min="7688" max="7688" width="7.88671875" style="1" customWidth="1"/>
    <col min="7689" max="7689" width="7.44140625" style="1" customWidth="1"/>
    <col min="7690" max="7691" width="7.33203125" style="1" customWidth="1"/>
    <col min="7692" max="7692" width="7.44140625" style="1" customWidth="1"/>
    <col min="7693" max="7693" width="10.33203125" style="1" customWidth="1"/>
    <col min="7694" max="7694" width="9.88671875" style="1" customWidth="1"/>
    <col min="7695" max="7695" width="8.109375" style="1" customWidth="1"/>
    <col min="7696" max="7696" width="6.44140625" style="1" customWidth="1"/>
    <col min="7697" max="7697" width="8.33203125" style="1" customWidth="1"/>
    <col min="7698" max="7698" width="6.6640625" style="1" customWidth="1"/>
    <col min="7699" max="7699" width="11.6640625" style="1" customWidth="1"/>
    <col min="7700" max="7701" width="0" style="1" hidden="1" customWidth="1"/>
    <col min="7702" max="7937" width="8.88671875" style="1"/>
    <col min="7938" max="7938" width="5.33203125" style="1" customWidth="1"/>
    <col min="7939" max="7939" width="42.6640625" style="1" customWidth="1"/>
    <col min="7940" max="7940" width="15" style="1" bestFit="1" customWidth="1"/>
    <col min="7941" max="7941" width="15.109375" style="1" customWidth="1"/>
    <col min="7942" max="7942" width="23.88671875" style="1" customWidth="1"/>
    <col min="7943" max="7943" width="7.6640625" style="1" customWidth="1"/>
    <col min="7944" max="7944" width="7.88671875" style="1" customWidth="1"/>
    <col min="7945" max="7945" width="7.44140625" style="1" customWidth="1"/>
    <col min="7946" max="7947" width="7.33203125" style="1" customWidth="1"/>
    <col min="7948" max="7948" width="7.44140625" style="1" customWidth="1"/>
    <col min="7949" max="7949" width="10.33203125" style="1" customWidth="1"/>
    <col min="7950" max="7950" width="9.88671875" style="1" customWidth="1"/>
    <col min="7951" max="7951" width="8.109375" style="1" customWidth="1"/>
    <col min="7952" max="7952" width="6.44140625" style="1" customWidth="1"/>
    <col min="7953" max="7953" width="8.33203125" style="1" customWidth="1"/>
    <col min="7954" max="7954" width="6.6640625" style="1" customWidth="1"/>
    <col min="7955" max="7955" width="11.6640625" style="1" customWidth="1"/>
    <col min="7956" max="7957" width="0" style="1" hidden="1" customWidth="1"/>
    <col min="7958" max="8193" width="8.88671875" style="1"/>
    <col min="8194" max="8194" width="5.33203125" style="1" customWidth="1"/>
    <col min="8195" max="8195" width="42.6640625" style="1" customWidth="1"/>
    <col min="8196" max="8196" width="15" style="1" bestFit="1" customWidth="1"/>
    <col min="8197" max="8197" width="15.109375" style="1" customWidth="1"/>
    <col min="8198" max="8198" width="23.88671875" style="1" customWidth="1"/>
    <col min="8199" max="8199" width="7.6640625" style="1" customWidth="1"/>
    <col min="8200" max="8200" width="7.88671875" style="1" customWidth="1"/>
    <col min="8201" max="8201" width="7.44140625" style="1" customWidth="1"/>
    <col min="8202" max="8203" width="7.33203125" style="1" customWidth="1"/>
    <col min="8204" max="8204" width="7.44140625" style="1" customWidth="1"/>
    <col min="8205" max="8205" width="10.33203125" style="1" customWidth="1"/>
    <col min="8206" max="8206" width="9.88671875" style="1" customWidth="1"/>
    <col min="8207" max="8207" width="8.109375" style="1" customWidth="1"/>
    <col min="8208" max="8208" width="6.44140625" style="1" customWidth="1"/>
    <col min="8209" max="8209" width="8.33203125" style="1" customWidth="1"/>
    <col min="8210" max="8210" width="6.6640625" style="1" customWidth="1"/>
    <col min="8211" max="8211" width="11.6640625" style="1" customWidth="1"/>
    <col min="8212" max="8213" width="0" style="1" hidden="1" customWidth="1"/>
    <col min="8214" max="8449" width="8.88671875" style="1"/>
    <col min="8450" max="8450" width="5.33203125" style="1" customWidth="1"/>
    <col min="8451" max="8451" width="42.6640625" style="1" customWidth="1"/>
    <col min="8452" max="8452" width="15" style="1" bestFit="1" customWidth="1"/>
    <col min="8453" max="8453" width="15.109375" style="1" customWidth="1"/>
    <col min="8454" max="8454" width="23.88671875" style="1" customWidth="1"/>
    <col min="8455" max="8455" width="7.6640625" style="1" customWidth="1"/>
    <col min="8456" max="8456" width="7.88671875" style="1" customWidth="1"/>
    <col min="8457" max="8457" width="7.44140625" style="1" customWidth="1"/>
    <col min="8458" max="8459" width="7.33203125" style="1" customWidth="1"/>
    <col min="8460" max="8460" width="7.44140625" style="1" customWidth="1"/>
    <col min="8461" max="8461" width="10.33203125" style="1" customWidth="1"/>
    <col min="8462" max="8462" width="9.88671875" style="1" customWidth="1"/>
    <col min="8463" max="8463" width="8.109375" style="1" customWidth="1"/>
    <col min="8464" max="8464" width="6.44140625" style="1" customWidth="1"/>
    <col min="8465" max="8465" width="8.33203125" style="1" customWidth="1"/>
    <col min="8466" max="8466" width="6.6640625" style="1" customWidth="1"/>
    <col min="8467" max="8467" width="11.6640625" style="1" customWidth="1"/>
    <col min="8468" max="8469" width="0" style="1" hidden="1" customWidth="1"/>
    <col min="8470" max="8705" width="8.88671875" style="1"/>
    <col min="8706" max="8706" width="5.33203125" style="1" customWidth="1"/>
    <col min="8707" max="8707" width="42.6640625" style="1" customWidth="1"/>
    <col min="8708" max="8708" width="15" style="1" bestFit="1" customWidth="1"/>
    <col min="8709" max="8709" width="15.109375" style="1" customWidth="1"/>
    <col min="8710" max="8710" width="23.88671875" style="1" customWidth="1"/>
    <col min="8711" max="8711" width="7.6640625" style="1" customWidth="1"/>
    <col min="8712" max="8712" width="7.88671875" style="1" customWidth="1"/>
    <col min="8713" max="8713" width="7.44140625" style="1" customWidth="1"/>
    <col min="8714" max="8715" width="7.33203125" style="1" customWidth="1"/>
    <col min="8716" max="8716" width="7.44140625" style="1" customWidth="1"/>
    <col min="8717" max="8717" width="10.33203125" style="1" customWidth="1"/>
    <col min="8718" max="8718" width="9.88671875" style="1" customWidth="1"/>
    <col min="8719" max="8719" width="8.109375" style="1" customWidth="1"/>
    <col min="8720" max="8720" width="6.44140625" style="1" customWidth="1"/>
    <col min="8721" max="8721" width="8.33203125" style="1" customWidth="1"/>
    <col min="8722" max="8722" width="6.6640625" style="1" customWidth="1"/>
    <col min="8723" max="8723" width="11.6640625" style="1" customWidth="1"/>
    <col min="8724" max="8725" width="0" style="1" hidden="1" customWidth="1"/>
    <col min="8726" max="8961" width="8.88671875" style="1"/>
    <col min="8962" max="8962" width="5.33203125" style="1" customWidth="1"/>
    <col min="8963" max="8963" width="42.6640625" style="1" customWidth="1"/>
    <col min="8964" max="8964" width="15" style="1" bestFit="1" customWidth="1"/>
    <col min="8965" max="8965" width="15.109375" style="1" customWidth="1"/>
    <col min="8966" max="8966" width="23.88671875" style="1" customWidth="1"/>
    <col min="8967" max="8967" width="7.6640625" style="1" customWidth="1"/>
    <col min="8968" max="8968" width="7.88671875" style="1" customWidth="1"/>
    <col min="8969" max="8969" width="7.44140625" style="1" customWidth="1"/>
    <col min="8970" max="8971" width="7.33203125" style="1" customWidth="1"/>
    <col min="8972" max="8972" width="7.44140625" style="1" customWidth="1"/>
    <col min="8973" max="8973" width="10.33203125" style="1" customWidth="1"/>
    <col min="8974" max="8974" width="9.88671875" style="1" customWidth="1"/>
    <col min="8975" max="8975" width="8.109375" style="1" customWidth="1"/>
    <col min="8976" max="8976" width="6.44140625" style="1" customWidth="1"/>
    <col min="8977" max="8977" width="8.33203125" style="1" customWidth="1"/>
    <col min="8978" max="8978" width="6.6640625" style="1" customWidth="1"/>
    <col min="8979" max="8979" width="11.6640625" style="1" customWidth="1"/>
    <col min="8980" max="8981" width="0" style="1" hidden="1" customWidth="1"/>
    <col min="8982" max="9217" width="8.88671875" style="1"/>
    <col min="9218" max="9218" width="5.33203125" style="1" customWidth="1"/>
    <col min="9219" max="9219" width="42.6640625" style="1" customWidth="1"/>
    <col min="9220" max="9220" width="15" style="1" bestFit="1" customWidth="1"/>
    <col min="9221" max="9221" width="15.109375" style="1" customWidth="1"/>
    <col min="9222" max="9222" width="23.88671875" style="1" customWidth="1"/>
    <col min="9223" max="9223" width="7.6640625" style="1" customWidth="1"/>
    <col min="9224" max="9224" width="7.88671875" style="1" customWidth="1"/>
    <col min="9225" max="9225" width="7.44140625" style="1" customWidth="1"/>
    <col min="9226" max="9227" width="7.33203125" style="1" customWidth="1"/>
    <col min="9228" max="9228" width="7.44140625" style="1" customWidth="1"/>
    <col min="9229" max="9229" width="10.33203125" style="1" customWidth="1"/>
    <col min="9230" max="9230" width="9.88671875" style="1" customWidth="1"/>
    <col min="9231" max="9231" width="8.109375" style="1" customWidth="1"/>
    <col min="9232" max="9232" width="6.44140625" style="1" customWidth="1"/>
    <col min="9233" max="9233" width="8.33203125" style="1" customWidth="1"/>
    <col min="9234" max="9234" width="6.6640625" style="1" customWidth="1"/>
    <col min="9235" max="9235" width="11.6640625" style="1" customWidth="1"/>
    <col min="9236" max="9237" width="0" style="1" hidden="1" customWidth="1"/>
    <col min="9238" max="9473" width="8.88671875" style="1"/>
    <col min="9474" max="9474" width="5.33203125" style="1" customWidth="1"/>
    <col min="9475" max="9475" width="42.6640625" style="1" customWidth="1"/>
    <col min="9476" max="9476" width="15" style="1" bestFit="1" customWidth="1"/>
    <col min="9477" max="9477" width="15.109375" style="1" customWidth="1"/>
    <col min="9478" max="9478" width="23.88671875" style="1" customWidth="1"/>
    <col min="9479" max="9479" width="7.6640625" style="1" customWidth="1"/>
    <col min="9480" max="9480" width="7.88671875" style="1" customWidth="1"/>
    <col min="9481" max="9481" width="7.44140625" style="1" customWidth="1"/>
    <col min="9482" max="9483" width="7.33203125" style="1" customWidth="1"/>
    <col min="9484" max="9484" width="7.44140625" style="1" customWidth="1"/>
    <col min="9485" max="9485" width="10.33203125" style="1" customWidth="1"/>
    <col min="9486" max="9486" width="9.88671875" style="1" customWidth="1"/>
    <col min="9487" max="9487" width="8.109375" style="1" customWidth="1"/>
    <col min="9488" max="9488" width="6.44140625" style="1" customWidth="1"/>
    <col min="9489" max="9489" width="8.33203125" style="1" customWidth="1"/>
    <col min="9490" max="9490" width="6.6640625" style="1" customWidth="1"/>
    <col min="9491" max="9491" width="11.6640625" style="1" customWidth="1"/>
    <col min="9492" max="9493" width="0" style="1" hidden="1" customWidth="1"/>
    <col min="9494" max="9729" width="8.88671875" style="1"/>
    <col min="9730" max="9730" width="5.33203125" style="1" customWidth="1"/>
    <col min="9731" max="9731" width="42.6640625" style="1" customWidth="1"/>
    <col min="9732" max="9732" width="15" style="1" bestFit="1" customWidth="1"/>
    <col min="9733" max="9733" width="15.109375" style="1" customWidth="1"/>
    <col min="9734" max="9734" width="23.88671875" style="1" customWidth="1"/>
    <col min="9735" max="9735" width="7.6640625" style="1" customWidth="1"/>
    <col min="9736" max="9736" width="7.88671875" style="1" customWidth="1"/>
    <col min="9737" max="9737" width="7.44140625" style="1" customWidth="1"/>
    <col min="9738" max="9739" width="7.33203125" style="1" customWidth="1"/>
    <col min="9740" max="9740" width="7.44140625" style="1" customWidth="1"/>
    <col min="9741" max="9741" width="10.33203125" style="1" customWidth="1"/>
    <col min="9742" max="9742" width="9.88671875" style="1" customWidth="1"/>
    <col min="9743" max="9743" width="8.109375" style="1" customWidth="1"/>
    <col min="9744" max="9744" width="6.44140625" style="1" customWidth="1"/>
    <col min="9745" max="9745" width="8.33203125" style="1" customWidth="1"/>
    <col min="9746" max="9746" width="6.6640625" style="1" customWidth="1"/>
    <col min="9747" max="9747" width="11.6640625" style="1" customWidth="1"/>
    <col min="9748" max="9749" width="0" style="1" hidden="1" customWidth="1"/>
    <col min="9750" max="9985" width="8.88671875" style="1"/>
    <col min="9986" max="9986" width="5.33203125" style="1" customWidth="1"/>
    <col min="9987" max="9987" width="42.6640625" style="1" customWidth="1"/>
    <col min="9988" max="9988" width="15" style="1" bestFit="1" customWidth="1"/>
    <col min="9989" max="9989" width="15.109375" style="1" customWidth="1"/>
    <col min="9990" max="9990" width="23.88671875" style="1" customWidth="1"/>
    <col min="9991" max="9991" width="7.6640625" style="1" customWidth="1"/>
    <col min="9992" max="9992" width="7.88671875" style="1" customWidth="1"/>
    <col min="9993" max="9993" width="7.44140625" style="1" customWidth="1"/>
    <col min="9994" max="9995" width="7.33203125" style="1" customWidth="1"/>
    <col min="9996" max="9996" width="7.44140625" style="1" customWidth="1"/>
    <col min="9997" max="9997" width="10.33203125" style="1" customWidth="1"/>
    <col min="9998" max="9998" width="9.88671875" style="1" customWidth="1"/>
    <col min="9999" max="9999" width="8.109375" style="1" customWidth="1"/>
    <col min="10000" max="10000" width="6.44140625" style="1" customWidth="1"/>
    <col min="10001" max="10001" width="8.33203125" style="1" customWidth="1"/>
    <col min="10002" max="10002" width="6.6640625" style="1" customWidth="1"/>
    <col min="10003" max="10003" width="11.6640625" style="1" customWidth="1"/>
    <col min="10004" max="10005" width="0" style="1" hidden="1" customWidth="1"/>
    <col min="10006" max="10241" width="8.88671875" style="1"/>
    <col min="10242" max="10242" width="5.33203125" style="1" customWidth="1"/>
    <col min="10243" max="10243" width="42.6640625" style="1" customWidth="1"/>
    <col min="10244" max="10244" width="15" style="1" bestFit="1" customWidth="1"/>
    <col min="10245" max="10245" width="15.109375" style="1" customWidth="1"/>
    <col min="10246" max="10246" width="23.88671875" style="1" customWidth="1"/>
    <col min="10247" max="10247" width="7.6640625" style="1" customWidth="1"/>
    <col min="10248" max="10248" width="7.88671875" style="1" customWidth="1"/>
    <col min="10249" max="10249" width="7.44140625" style="1" customWidth="1"/>
    <col min="10250" max="10251" width="7.33203125" style="1" customWidth="1"/>
    <col min="10252" max="10252" width="7.44140625" style="1" customWidth="1"/>
    <col min="10253" max="10253" width="10.33203125" style="1" customWidth="1"/>
    <col min="10254" max="10254" width="9.88671875" style="1" customWidth="1"/>
    <col min="10255" max="10255" width="8.109375" style="1" customWidth="1"/>
    <col min="10256" max="10256" width="6.44140625" style="1" customWidth="1"/>
    <col min="10257" max="10257" width="8.33203125" style="1" customWidth="1"/>
    <col min="10258" max="10258" width="6.6640625" style="1" customWidth="1"/>
    <col min="10259" max="10259" width="11.6640625" style="1" customWidth="1"/>
    <col min="10260" max="10261" width="0" style="1" hidden="1" customWidth="1"/>
    <col min="10262" max="10497" width="8.88671875" style="1"/>
    <col min="10498" max="10498" width="5.33203125" style="1" customWidth="1"/>
    <col min="10499" max="10499" width="42.6640625" style="1" customWidth="1"/>
    <col min="10500" max="10500" width="15" style="1" bestFit="1" customWidth="1"/>
    <col min="10501" max="10501" width="15.109375" style="1" customWidth="1"/>
    <col min="10502" max="10502" width="23.88671875" style="1" customWidth="1"/>
    <col min="10503" max="10503" width="7.6640625" style="1" customWidth="1"/>
    <col min="10504" max="10504" width="7.88671875" style="1" customWidth="1"/>
    <col min="10505" max="10505" width="7.44140625" style="1" customWidth="1"/>
    <col min="10506" max="10507" width="7.33203125" style="1" customWidth="1"/>
    <col min="10508" max="10508" width="7.44140625" style="1" customWidth="1"/>
    <col min="10509" max="10509" width="10.33203125" style="1" customWidth="1"/>
    <col min="10510" max="10510" width="9.88671875" style="1" customWidth="1"/>
    <col min="10511" max="10511" width="8.109375" style="1" customWidth="1"/>
    <col min="10512" max="10512" width="6.44140625" style="1" customWidth="1"/>
    <col min="10513" max="10513" width="8.33203125" style="1" customWidth="1"/>
    <col min="10514" max="10514" width="6.6640625" style="1" customWidth="1"/>
    <col min="10515" max="10515" width="11.6640625" style="1" customWidth="1"/>
    <col min="10516" max="10517" width="0" style="1" hidden="1" customWidth="1"/>
    <col min="10518" max="10753" width="8.88671875" style="1"/>
    <col min="10754" max="10754" width="5.33203125" style="1" customWidth="1"/>
    <col min="10755" max="10755" width="42.6640625" style="1" customWidth="1"/>
    <col min="10756" max="10756" width="15" style="1" bestFit="1" customWidth="1"/>
    <col min="10757" max="10757" width="15.109375" style="1" customWidth="1"/>
    <col min="10758" max="10758" width="23.88671875" style="1" customWidth="1"/>
    <col min="10759" max="10759" width="7.6640625" style="1" customWidth="1"/>
    <col min="10760" max="10760" width="7.88671875" style="1" customWidth="1"/>
    <col min="10761" max="10761" width="7.44140625" style="1" customWidth="1"/>
    <col min="10762" max="10763" width="7.33203125" style="1" customWidth="1"/>
    <col min="10764" max="10764" width="7.44140625" style="1" customWidth="1"/>
    <col min="10765" max="10765" width="10.33203125" style="1" customWidth="1"/>
    <col min="10766" max="10766" width="9.88671875" style="1" customWidth="1"/>
    <col min="10767" max="10767" width="8.109375" style="1" customWidth="1"/>
    <col min="10768" max="10768" width="6.44140625" style="1" customWidth="1"/>
    <col min="10769" max="10769" width="8.33203125" style="1" customWidth="1"/>
    <col min="10770" max="10770" width="6.6640625" style="1" customWidth="1"/>
    <col min="10771" max="10771" width="11.6640625" style="1" customWidth="1"/>
    <col min="10772" max="10773" width="0" style="1" hidden="1" customWidth="1"/>
    <col min="10774" max="11009" width="8.88671875" style="1"/>
    <col min="11010" max="11010" width="5.33203125" style="1" customWidth="1"/>
    <col min="11011" max="11011" width="42.6640625" style="1" customWidth="1"/>
    <col min="11012" max="11012" width="15" style="1" bestFit="1" customWidth="1"/>
    <col min="11013" max="11013" width="15.109375" style="1" customWidth="1"/>
    <col min="11014" max="11014" width="23.88671875" style="1" customWidth="1"/>
    <col min="11015" max="11015" width="7.6640625" style="1" customWidth="1"/>
    <col min="11016" max="11016" width="7.88671875" style="1" customWidth="1"/>
    <col min="11017" max="11017" width="7.44140625" style="1" customWidth="1"/>
    <col min="11018" max="11019" width="7.33203125" style="1" customWidth="1"/>
    <col min="11020" max="11020" width="7.44140625" style="1" customWidth="1"/>
    <col min="11021" max="11021" width="10.33203125" style="1" customWidth="1"/>
    <col min="11022" max="11022" width="9.88671875" style="1" customWidth="1"/>
    <col min="11023" max="11023" width="8.109375" style="1" customWidth="1"/>
    <col min="11024" max="11024" width="6.44140625" style="1" customWidth="1"/>
    <col min="11025" max="11025" width="8.33203125" style="1" customWidth="1"/>
    <col min="11026" max="11026" width="6.6640625" style="1" customWidth="1"/>
    <col min="11027" max="11027" width="11.6640625" style="1" customWidth="1"/>
    <col min="11028" max="11029" width="0" style="1" hidden="1" customWidth="1"/>
    <col min="11030" max="11265" width="8.88671875" style="1"/>
    <col min="11266" max="11266" width="5.33203125" style="1" customWidth="1"/>
    <col min="11267" max="11267" width="42.6640625" style="1" customWidth="1"/>
    <col min="11268" max="11268" width="15" style="1" bestFit="1" customWidth="1"/>
    <col min="11269" max="11269" width="15.109375" style="1" customWidth="1"/>
    <col min="11270" max="11270" width="23.88671875" style="1" customWidth="1"/>
    <col min="11271" max="11271" width="7.6640625" style="1" customWidth="1"/>
    <col min="11272" max="11272" width="7.88671875" style="1" customWidth="1"/>
    <col min="11273" max="11273" width="7.44140625" style="1" customWidth="1"/>
    <col min="11274" max="11275" width="7.33203125" style="1" customWidth="1"/>
    <col min="11276" max="11276" width="7.44140625" style="1" customWidth="1"/>
    <col min="11277" max="11277" width="10.33203125" style="1" customWidth="1"/>
    <col min="11278" max="11278" width="9.88671875" style="1" customWidth="1"/>
    <col min="11279" max="11279" width="8.109375" style="1" customWidth="1"/>
    <col min="11280" max="11280" width="6.44140625" style="1" customWidth="1"/>
    <col min="11281" max="11281" width="8.33203125" style="1" customWidth="1"/>
    <col min="11282" max="11282" width="6.6640625" style="1" customWidth="1"/>
    <col min="11283" max="11283" width="11.6640625" style="1" customWidth="1"/>
    <col min="11284" max="11285" width="0" style="1" hidden="1" customWidth="1"/>
    <col min="11286" max="11521" width="8.88671875" style="1"/>
    <col min="11522" max="11522" width="5.33203125" style="1" customWidth="1"/>
    <col min="11523" max="11523" width="42.6640625" style="1" customWidth="1"/>
    <col min="11524" max="11524" width="15" style="1" bestFit="1" customWidth="1"/>
    <col min="11525" max="11525" width="15.109375" style="1" customWidth="1"/>
    <col min="11526" max="11526" width="23.88671875" style="1" customWidth="1"/>
    <col min="11527" max="11527" width="7.6640625" style="1" customWidth="1"/>
    <col min="11528" max="11528" width="7.88671875" style="1" customWidth="1"/>
    <col min="11529" max="11529" width="7.44140625" style="1" customWidth="1"/>
    <col min="11530" max="11531" width="7.33203125" style="1" customWidth="1"/>
    <col min="11532" max="11532" width="7.44140625" style="1" customWidth="1"/>
    <col min="11533" max="11533" width="10.33203125" style="1" customWidth="1"/>
    <col min="11534" max="11534" width="9.88671875" style="1" customWidth="1"/>
    <col min="11535" max="11535" width="8.109375" style="1" customWidth="1"/>
    <col min="11536" max="11536" width="6.44140625" style="1" customWidth="1"/>
    <col min="11537" max="11537" width="8.33203125" style="1" customWidth="1"/>
    <col min="11538" max="11538" width="6.6640625" style="1" customWidth="1"/>
    <col min="11539" max="11539" width="11.6640625" style="1" customWidth="1"/>
    <col min="11540" max="11541" width="0" style="1" hidden="1" customWidth="1"/>
    <col min="11542" max="11777" width="8.88671875" style="1"/>
    <col min="11778" max="11778" width="5.33203125" style="1" customWidth="1"/>
    <col min="11779" max="11779" width="42.6640625" style="1" customWidth="1"/>
    <col min="11780" max="11780" width="15" style="1" bestFit="1" customWidth="1"/>
    <col min="11781" max="11781" width="15.109375" style="1" customWidth="1"/>
    <col min="11782" max="11782" width="23.88671875" style="1" customWidth="1"/>
    <col min="11783" max="11783" width="7.6640625" style="1" customWidth="1"/>
    <col min="11784" max="11784" width="7.88671875" style="1" customWidth="1"/>
    <col min="11785" max="11785" width="7.44140625" style="1" customWidth="1"/>
    <col min="11786" max="11787" width="7.33203125" style="1" customWidth="1"/>
    <col min="11788" max="11788" width="7.44140625" style="1" customWidth="1"/>
    <col min="11789" max="11789" width="10.33203125" style="1" customWidth="1"/>
    <col min="11790" max="11790" width="9.88671875" style="1" customWidth="1"/>
    <col min="11791" max="11791" width="8.109375" style="1" customWidth="1"/>
    <col min="11792" max="11792" width="6.44140625" style="1" customWidth="1"/>
    <col min="11793" max="11793" width="8.33203125" style="1" customWidth="1"/>
    <col min="11794" max="11794" width="6.6640625" style="1" customWidth="1"/>
    <col min="11795" max="11795" width="11.6640625" style="1" customWidth="1"/>
    <col min="11796" max="11797" width="0" style="1" hidden="1" customWidth="1"/>
    <col min="11798" max="12033" width="8.88671875" style="1"/>
    <col min="12034" max="12034" width="5.33203125" style="1" customWidth="1"/>
    <col min="12035" max="12035" width="42.6640625" style="1" customWidth="1"/>
    <col min="12036" max="12036" width="15" style="1" bestFit="1" customWidth="1"/>
    <col min="12037" max="12037" width="15.109375" style="1" customWidth="1"/>
    <col min="12038" max="12038" width="23.88671875" style="1" customWidth="1"/>
    <col min="12039" max="12039" width="7.6640625" style="1" customWidth="1"/>
    <col min="12040" max="12040" width="7.88671875" style="1" customWidth="1"/>
    <col min="12041" max="12041" width="7.44140625" style="1" customWidth="1"/>
    <col min="12042" max="12043" width="7.33203125" style="1" customWidth="1"/>
    <col min="12044" max="12044" width="7.44140625" style="1" customWidth="1"/>
    <col min="12045" max="12045" width="10.33203125" style="1" customWidth="1"/>
    <col min="12046" max="12046" width="9.88671875" style="1" customWidth="1"/>
    <col min="12047" max="12047" width="8.109375" style="1" customWidth="1"/>
    <col min="12048" max="12048" width="6.44140625" style="1" customWidth="1"/>
    <col min="12049" max="12049" width="8.33203125" style="1" customWidth="1"/>
    <col min="12050" max="12050" width="6.6640625" style="1" customWidth="1"/>
    <col min="12051" max="12051" width="11.6640625" style="1" customWidth="1"/>
    <col min="12052" max="12053" width="0" style="1" hidden="1" customWidth="1"/>
    <col min="12054" max="12289" width="8.88671875" style="1"/>
    <col min="12290" max="12290" width="5.33203125" style="1" customWidth="1"/>
    <col min="12291" max="12291" width="42.6640625" style="1" customWidth="1"/>
    <col min="12292" max="12292" width="15" style="1" bestFit="1" customWidth="1"/>
    <col min="12293" max="12293" width="15.109375" style="1" customWidth="1"/>
    <col min="12294" max="12294" width="23.88671875" style="1" customWidth="1"/>
    <col min="12295" max="12295" width="7.6640625" style="1" customWidth="1"/>
    <col min="12296" max="12296" width="7.88671875" style="1" customWidth="1"/>
    <col min="12297" max="12297" width="7.44140625" style="1" customWidth="1"/>
    <col min="12298" max="12299" width="7.33203125" style="1" customWidth="1"/>
    <col min="12300" max="12300" width="7.44140625" style="1" customWidth="1"/>
    <col min="12301" max="12301" width="10.33203125" style="1" customWidth="1"/>
    <col min="12302" max="12302" width="9.88671875" style="1" customWidth="1"/>
    <col min="12303" max="12303" width="8.109375" style="1" customWidth="1"/>
    <col min="12304" max="12304" width="6.44140625" style="1" customWidth="1"/>
    <col min="12305" max="12305" width="8.33203125" style="1" customWidth="1"/>
    <col min="12306" max="12306" width="6.6640625" style="1" customWidth="1"/>
    <col min="12307" max="12307" width="11.6640625" style="1" customWidth="1"/>
    <col min="12308" max="12309" width="0" style="1" hidden="1" customWidth="1"/>
    <col min="12310" max="12545" width="8.88671875" style="1"/>
    <col min="12546" max="12546" width="5.33203125" style="1" customWidth="1"/>
    <col min="12547" max="12547" width="42.6640625" style="1" customWidth="1"/>
    <col min="12548" max="12548" width="15" style="1" bestFit="1" customWidth="1"/>
    <col min="12549" max="12549" width="15.109375" style="1" customWidth="1"/>
    <col min="12550" max="12550" width="23.88671875" style="1" customWidth="1"/>
    <col min="12551" max="12551" width="7.6640625" style="1" customWidth="1"/>
    <col min="12552" max="12552" width="7.88671875" style="1" customWidth="1"/>
    <col min="12553" max="12553" width="7.44140625" style="1" customWidth="1"/>
    <col min="12554" max="12555" width="7.33203125" style="1" customWidth="1"/>
    <col min="12556" max="12556" width="7.44140625" style="1" customWidth="1"/>
    <col min="12557" max="12557" width="10.33203125" style="1" customWidth="1"/>
    <col min="12558" max="12558" width="9.88671875" style="1" customWidth="1"/>
    <col min="12559" max="12559" width="8.109375" style="1" customWidth="1"/>
    <col min="12560" max="12560" width="6.44140625" style="1" customWidth="1"/>
    <col min="12561" max="12561" width="8.33203125" style="1" customWidth="1"/>
    <col min="12562" max="12562" width="6.6640625" style="1" customWidth="1"/>
    <col min="12563" max="12563" width="11.6640625" style="1" customWidth="1"/>
    <col min="12564" max="12565" width="0" style="1" hidden="1" customWidth="1"/>
    <col min="12566" max="12801" width="8.88671875" style="1"/>
    <col min="12802" max="12802" width="5.33203125" style="1" customWidth="1"/>
    <col min="12803" max="12803" width="42.6640625" style="1" customWidth="1"/>
    <col min="12804" max="12804" width="15" style="1" bestFit="1" customWidth="1"/>
    <col min="12805" max="12805" width="15.109375" style="1" customWidth="1"/>
    <col min="12806" max="12806" width="23.88671875" style="1" customWidth="1"/>
    <col min="12807" max="12807" width="7.6640625" style="1" customWidth="1"/>
    <col min="12808" max="12808" width="7.88671875" style="1" customWidth="1"/>
    <col min="12809" max="12809" width="7.44140625" style="1" customWidth="1"/>
    <col min="12810" max="12811" width="7.33203125" style="1" customWidth="1"/>
    <col min="12812" max="12812" width="7.44140625" style="1" customWidth="1"/>
    <col min="12813" max="12813" width="10.33203125" style="1" customWidth="1"/>
    <col min="12814" max="12814" width="9.88671875" style="1" customWidth="1"/>
    <col min="12815" max="12815" width="8.109375" style="1" customWidth="1"/>
    <col min="12816" max="12816" width="6.44140625" style="1" customWidth="1"/>
    <col min="12817" max="12817" width="8.33203125" style="1" customWidth="1"/>
    <col min="12818" max="12818" width="6.6640625" style="1" customWidth="1"/>
    <col min="12819" max="12819" width="11.6640625" style="1" customWidth="1"/>
    <col min="12820" max="12821" width="0" style="1" hidden="1" customWidth="1"/>
    <col min="12822" max="13057" width="8.88671875" style="1"/>
    <col min="13058" max="13058" width="5.33203125" style="1" customWidth="1"/>
    <col min="13059" max="13059" width="42.6640625" style="1" customWidth="1"/>
    <col min="13060" max="13060" width="15" style="1" bestFit="1" customWidth="1"/>
    <col min="13061" max="13061" width="15.109375" style="1" customWidth="1"/>
    <col min="13062" max="13062" width="23.88671875" style="1" customWidth="1"/>
    <col min="13063" max="13063" width="7.6640625" style="1" customWidth="1"/>
    <col min="13064" max="13064" width="7.88671875" style="1" customWidth="1"/>
    <col min="13065" max="13065" width="7.44140625" style="1" customWidth="1"/>
    <col min="13066" max="13067" width="7.33203125" style="1" customWidth="1"/>
    <col min="13068" max="13068" width="7.44140625" style="1" customWidth="1"/>
    <col min="13069" max="13069" width="10.33203125" style="1" customWidth="1"/>
    <col min="13070" max="13070" width="9.88671875" style="1" customWidth="1"/>
    <col min="13071" max="13071" width="8.109375" style="1" customWidth="1"/>
    <col min="13072" max="13072" width="6.44140625" style="1" customWidth="1"/>
    <col min="13073" max="13073" width="8.33203125" style="1" customWidth="1"/>
    <col min="13074" max="13074" width="6.6640625" style="1" customWidth="1"/>
    <col min="13075" max="13075" width="11.6640625" style="1" customWidth="1"/>
    <col min="13076" max="13077" width="0" style="1" hidden="1" customWidth="1"/>
    <col min="13078" max="13313" width="8.88671875" style="1"/>
    <col min="13314" max="13314" width="5.33203125" style="1" customWidth="1"/>
    <col min="13315" max="13315" width="42.6640625" style="1" customWidth="1"/>
    <col min="13316" max="13316" width="15" style="1" bestFit="1" customWidth="1"/>
    <col min="13317" max="13317" width="15.109375" style="1" customWidth="1"/>
    <col min="13318" max="13318" width="23.88671875" style="1" customWidth="1"/>
    <col min="13319" max="13319" width="7.6640625" style="1" customWidth="1"/>
    <col min="13320" max="13320" width="7.88671875" style="1" customWidth="1"/>
    <col min="13321" max="13321" width="7.44140625" style="1" customWidth="1"/>
    <col min="13322" max="13323" width="7.33203125" style="1" customWidth="1"/>
    <col min="13324" max="13324" width="7.44140625" style="1" customWidth="1"/>
    <col min="13325" max="13325" width="10.33203125" style="1" customWidth="1"/>
    <col min="13326" max="13326" width="9.88671875" style="1" customWidth="1"/>
    <col min="13327" max="13327" width="8.109375" style="1" customWidth="1"/>
    <col min="13328" max="13328" width="6.44140625" style="1" customWidth="1"/>
    <col min="13329" max="13329" width="8.33203125" style="1" customWidth="1"/>
    <col min="13330" max="13330" width="6.6640625" style="1" customWidth="1"/>
    <col min="13331" max="13331" width="11.6640625" style="1" customWidth="1"/>
    <col min="13332" max="13333" width="0" style="1" hidden="1" customWidth="1"/>
    <col min="13334" max="13569" width="8.88671875" style="1"/>
    <col min="13570" max="13570" width="5.33203125" style="1" customWidth="1"/>
    <col min="13571" max="13571" width="42.6640625" style="1" customWidth="1"/>
    <col min="13572" max="13572" width="15" style="1" bestFit="1" customWidth="1"/>
    <col min="13573" max="13573" width="15.109375" style="1" customWidth="1"/>
    <col min="13574" max="13574" width="23.88671875" style="1" customWidth="1"/>
    <col min="13575" max="13575" width="7.6640625" style="1" customWidth="1"/>
    <col min="13576" max="13576" width="7.88671875" style="1" customWidth="1"/>
    <col min="13577" max="13577" width="7.44140625" style="1" customWidth="1"/>
    <col min="13578" max="13579" width="7.33203125" style="1" customWidth="1"/>
    <col min="13580" max="13580" width="7.44140625" style="1" customWidth="1"/>
    <col min="13581" max="13581" width="10.33203125" style="1" customWidth="1"/>
    <col min="13582" max="13582" width="9.88671875" style="1" customWidth="1"/>
    <col min="13583" max="13583" width="8.109375" style="1" customWidth="1"/>
    <col min="13584" max="13584" width="6.44140625" style="1" customWidth="1"/>
    <col min="13585" max="13585" width="8.33203125" style="1" customWidth="1"/>
    <col min="13586" max="13586" width="6.6640625" style="1" customWidth="1"/>
    <col min="13587" max="13587" width="11.6640625" style="1" customWidth="1"/>
    <col min="13588" max="13589" width="0" style="1" hidden="1" customWidth="1"/>
    <col min="13590" max="13825" width="8.88671875" style="1"/>
    <col min="13826" max="13826" width="5.33203125" style="1" customWidth="1"/>
    <col min="13827" max="13827" width="42.6640625" style="1" customWidth="1"/>
    <col min="13828" max="13828" width="15" style="1" bestFit="1" customWidth="1"/>
    <col min="13829" max="13829" width="15.109375" style="1" customWidth="1"/>
    <col min="13830" max="13830" width="23.88671875" style="1" customWidth="1"/>
    <col min="13831" max="13831" width="7.6640625" style="1" customWidth="1"/>
    <col min="13832" max="13832" width="7.88671875" style="1" customWidth="1"/>
    <col min="13833" max="13833" width="7.44140625" style="1" customWidth="1"/>
    <col min="13834" max="13835" width="7.33203125" style="1" customWidth="1"/>
    <col min="13836" max="13836" width="7.44140625" style="1" customWidth="1"/>
    <col min="13837" max="13837" width="10.33203125" style="1" customWidth="1"/>
    <col min="13838" max="13838" width="9.88671875" style="1" customWidth="1"/>
    <col min="13839" max="13839" width="8.109375" style="1" customWidth="1"/>
    <col min="13840" max="13840" width="6.44140625" style="1" customWidth="1"/>
    <col min="13841" max="13841" width="8.33203125" style="1" customWidth="1"/>
    <col min="13842" max="13842" width="6.6640625" style="1" customWidth="1"/>
    <col min="13843" max="13843" width="11.6640625" style="1" customWidth="1"/>
    <col min="13844" max="13845" width="0" style="1" hidden="1" customWidth="1"/>
    <col min="13846" max="14081" width="8.88671875" style="1"/>
    <col min="14082" max="14082" width="5.33203125" style="1" customWidth="1"/>
    <col min="14083" max="14083" width="42.6640625" style="1" customWidth="1"/>
    <col min="14084" max="14084" width="15" style="1" bestFit="1" customWidth="1"/>
    <col min="14085" max="14085" width="15.109375" style="1" customWidth="1"/>
    <col min="14086" max="14086" width="23.88671875" style="1" customWidth="1"/>
    <col min="14087" max="14087" width="7.6640625" style="1" customWidth="1"/>
    <col min="14088" max="14088" width="7.88671875" style="1" customWidth="1"/>
    <col min="14089" max="14089" width="7.44140625" style="1" customWidth="1"/>
    <col min="14090" max="14091" width="7.33203125" style="1" customWidth="1"/>
    <col min="14092" max="14092" width="7.44140625" style="1" customWidth="1"/>
    <col min="14093" max="14093" width="10.33203125" style="1" customWidth="1"/>
    <col min="14094" max="14094" width="9.88671875" style="1" customWidth="1"/>
    <col min="14095" max="14095" width="8.109375" style="1" customWidth="1"/>
    <col min="14096" max="14096" width="6.44140625" style="1" customWidth="1"/>
    <col min="14097" max="14097" width="8.33203125" style="1" customWidth="1"/>
    <col min="14098" max="14098" width="6.6640625" style="1" customWidth="1"/>
    <col min="14099" max="14099" width="11.6640625" style="1" customWidth="1"/>
    <col min="14100" max="14101" width="0" style="1" hidden="1" customWidth="1"/>
    <col min="14102" max="14337" width="8.88671875" style="1"/>
    <col min="14338" max="14338" width="5.33203125" style="1" customWidth="1"/>
    <col min="14339" max="14339" width="42.6640625" style="1" customWidth="1"/>
    <col min="14340" max="14340" width="15" style="1" bestFit="1" customWidth="1"/>
    <col min="14341" max="14341" width="15.109375" style="1" customWidth="1"/>
    <col min="14342" max="14342" width="23.88671875" style="1" customWidth="1"/>
    <col min="14343" max="14343" width="7.6640625" style="1" customWidth="1"/>
    <col min="14344" max="14344" width="7.88671875" style="1" customWidth="1"/>
    <col min="14345" max="14345" width="7.44140625" style="1" customWidth="1"/>
    <col min="14346" max="14347" width="7.33203125" style="1" customWidth="1"/>
    <col min="14348" max="14348" width="7.44140625" style="1" customWidth="1"/>
    <col min="14349" max="14349" width="10.33203125" style="1" customWidth="1"/>
    <col min="14350" max="14350" width="9.88671875" style="1" customWidth="1"/>
    <col min="14351" max="14351" width="8.109375" style="1" customWidth="1"/>
    <col min="14352" max="14352" width="6.44140625" style="1" customWidth="1"/>
    <col min="14353" max="14353" width="8.33203125" style="1" customWidth="1"/>
    <col min="14354" max="14354" width="6.6640625" style="1" customWidth="1"/>
    <col min="14355" max="14355" width="11.6640625" style="1" customWidth="1"/>
    <col min="14356" max="14357" width="0" style="1" hidden="1" customWidth="1"/>
    <col min="14358" max="14593" width="8.88671875" style="1"/>
    <col min="14594" max="14594" width="5.33203125" style="1" customWidth="1"/>
    <col min="14595" max="14595" width="42.6640625" style="1" customWidth="1"/>
    <col min="14596" max="14596" width="15" style="1" bestFit="1" customWidth="1"/>
    <col min="14597" max="14597" width="15.109375" style="1" customWidth="1"/>
    <col min="14598" max="14598" width="23.88671875" style="1" customWidth="1"/>
    <col min="14599" max="14599" width="7.6640625" style="1" customWidth="1"/>
    <col min="14600" max="14600" width="7.88671875" style="1" customWidth="1"/>
    <col min="14601" max="14601" width="7.44140625" style="1" customWidth="1"/>
    <col min="14602" max="14603" width="7.33203125" style="1" customWidth="1"/>
    <col min="14604" max="14604" width="7.44140625" style="1" customWidth="1"/>
    <col min="14605" max="14605" width="10.33203125" style="1" customWidth="1"/>
    <col min="14606" max="14606" width="9.88671875" style="1" customWidth="1"/>
    <col min="14607" max="14607" width="8.109375" style="1" customWidth="1"/>
    <col min="14608" max="14608" width="6.44140625" style="1" customWidth="1"/>
    <col min="14609" max="14609" width="8.33203125" style="1" customWidth="1"/>
    <col min="14610" max="14610" width="6.6640625" style="1" customWidth="1"/>
    <col min="14611" max="14611" width="11.6640625" style="1" customWidth="1"/>
    <col min="14612" max="14613" width="0" style="1" hidden="1" customWidth="1"/>
    <col min="14614" max="14849" width="8.88671875" style="1"/>
    <col min="14850" max="14850" width="5.33203125" style="1" customWidth="1"/>
    <col min="14851" max="14851" width="42.6640625" style="1" customWidth="1"/>
    <col min="14852" max="14852" width="15" style="1" bestFit="1" customWidth="1"/>
    <col min="14853" max="14853" width="15.109375" style="1" customWidth="1"/>
    <col min="14854" max="14854" width="23.88671875" style="1" customWidth="1"/>
    <col min="14855" max="14855" width="7.6640625" style="1" customWidth="1"/>
    <col min="14856" max="14856" width="7.88671875" style="1" customWidth="1"/>
    <col min="14857" max="14857" width="7.44140625" style="1" customWidth="1"/>
    <col min="14858" max="14859" width="7.33203125" style="1" customWidth="1"/>
    <col min="14860" max="14860" width="7.44140625" style="1" customWidth="1"/>
    <col min="14861" max="14861" width="10.33203125" style="1" customWidth="1"/>
    <col min="14862" max="14862" width="9.88671875" style="1" customWidth="1"/>
    <col min="14863" max="14863" width="8.109375" style="1" customWidth="1"/>
    <col min="14864" max="14864" width="6.44140625" style="1" customWidth="1"/>
    <col min="14865" max="14865" width="8.33203125" style="1" customWidth="1"/>
    <col min="14866" max="14866" width="6.6640625" style="1" customWidth="1"/>
    <col min="14867" max="14867" width="11.6640625" style="1" customWidth="1"/>
    <col min="14868" max="14869" width="0" style="1" hidden="1" customWidth="1"/>
    <col min="14870" max="15105" width="8.88671875" style="1"/>
    <col min="15106" max="15106" width="5.33203125" style="1" customWidth="1"/>
    <col min="15107" max="15107" width="42.6640625" style="1" customWidth="1"/>
    <col min="15108" max="15108" width="15" style="1" bestFit="1" customWidth="1"/>
    <col min="15109" max="15109" width="15.109375" style="1" customWidth="1"/>
    <col min="15110" max="15110" width="23.88671875" style="1" customWidth="1"/>
    <col min="15111" max="15111" width="7.6640625" style="1" customWidth="1"/>
    <col min="15112" max="15112" width="7.88671875" style="1" customWidth="1"/>
    <col min="15113" max="15113" width="7.44140625" style="1" customWidth="1"/>
    <col min="15114" max="15115" width="7.33203125" style="1" customWidth="1"/>
    <col min="15116" max="15116" width="7.44140625" style="1" customWidth="1"/>
    <col min="15117" max="15117" width="10.33203125" style="1" customWidth="1"/>
    <col min="15118" max="15118" width="9.88671875" style="1" customWidth="1"/>
    <col min="15119" max="15119" width="8.109375" style="1" customWidth="1"/>
    <col min="15120" max="15120" width="6.44140625" style="1" customWidth="1"/>
    <col min="15121" max="15121" width="8.33203125" style="1" customWidth="1"/>
    <col min="15122" max="15122" width="6.6640625" style="1" customWidth="1"/>
    <col min="15123" max="15123" width="11.6640625" style="1" customWidth="1"/>
    <col min="15124" max="15125" width="0" style="1" hidden="1" customWidth="1"/>
    <col min="15126" max="15361" width="8.88671875" style="1"/>
    <col min="15362" max="15362" width="5.33203125" style="1" customWidth="1"/>
    <col min="15363" max="15363" width="42.6640625" style="1" customWidth="1"/>
    <col min="15364" max="15364" width="15" style="1" bestFit="1" customWidth="1"/>
    <col min="15365" max="15365" width="15.109375" style="1" customWidth="1"/>
    <col min="15366" max="15366" width="23.88671875" style="1" customWidth="1"/>
    <col min="15367" max="15367" width="7.6640625" style="1" customWidth="1"/>
    <col min="15368" max="15368" width="7.88671875" style="1" customWidth="1"/>
    <col min="15369" max="15369" width="7.44140625" style="1" customWidth="1"/>
    <col min="15370" max="15371" width="7.33203125" style="1" customWidth="1"/>
    <col min="15372" max="15372" width="7.44140625" style="1" customWidth="1"/>
    <col min="15373" max="15373" width="10.33203125" style="1" customWidth="1"/>
    <col min="15374" max="15374" width="9.88671875" style="1" customWidth="1"/>
    <col min="15375" max="15375" width="8.109375" style="1" customWidth="1"/>
    <col min="15376" max="15376" width="6.44140625" style="1" customWidth="1"/>
    <col min="15377" max="15377" width="8.33203125" style="1" customWidth="1"/>
    <col min="15378" max="15378" width="6.6640625" style="1" customWidth="1"/>
    <col min="15379" max="15379" width="11.6640625" style="1" customWidth="1"/>
    <col min="15380" max="15381" width="0" style="1" hidden="1" customWidth="1"/>
    <col min="15382" max="15617" width="8.88671875" style="1"/>
    <col min="15618" max="15618" width="5.33203125" style="1" customWidth="1"/>
    <col min="15619" max="15619" width="42.6640625" style="1" customWidth="1"/>
    <col min="15620" max="15620" width="15" style="1" bestFit="1" customWidth="1"/>
    <col min="15621" max="15621" width="15.109375" style="1" customWidth="1"/>
    <col min="15622" max="15622" width="23.88671875" style="1" customWidth="1"/>
    <col min="15623" max="15623" width="7.6640625" style="1" customWidth="1"/>
    <col min="15624" max="15624" width="7.88671875" style="1" customWidth="1"/>
    <col min="15625" max="15625" width="7.44140625" style="1" customWidth="1"/>
    <col min="15626" max="15627" width="7.33203125" style="1" customWidth="1"/>
    <col min="15628" max="15628" width="7.44140625" style="1" customWidth="1"/>
    <col min="15629" max="15629" width="10.33203125" style="1" customWidth="1"/>
    <col min="15630" max="15630" width="9.88671875" style="1" customWidth="1"/>
    <col min="15631" max="15631" width="8.109375" style="1" customWidth="1"/>
    <col min="15632" max="15632" width="6.44140625" style="1" customWidth="1"/>
    <col min="15633" max="15633" width="8.33203125" style="1" customWidth="1"/>
    <col min="15634" max="15634" width="6.6640625" style="1" customWidth="1"/>
    <col min="15635" max="15635" width="11.6640625" style="1" customWidth="1"/>
    <col min="15636" max="15637" width="0" style="1" hidden="1" customWidth="1"/>
    <col min="15638" max="15873" width="8.88671875" style="1"/>
    <col min="15874" max="15874" width="5.33203125" style="1" customWidth="1"/>
    <col min="15875" max="15875" width="42.6640625" style="1" customWidth="1"/>
    <col min="15876" max="15876" width="15" style="1" bestFit="1" customWidth="1"/>
    <col min="15877" max="15877" width="15.109375" style="1" customWidth="1"/>
    <col min="15878" max="15878" width="23.88671875" style="1" customWidth="1"/>
    <col min="15879" max="15879" width="7.6640625" style="1" customWidth="1"/>
    <col min="15880" max="15880" width="7.88671875" style="1" customWidth="1"/>
    <col min="15881" max="15881" width="7.44140625" style="1" customWidth="1"/>
    <col min="15882" max="15883" width="7.33203125" style="1" customWidth="1"/>
    <col min="15884" max="15884" width="7.44140625" style="1" customWidth="1"/>
    <col min="15885" max="15885" width="10.33203125" style="1" customWidth="1"/>
    <col min="15886" max="15886" width="9.88671875" style="1" customWidth="1"/>
    <col min="15887" max="15887" width="8.109375" style="1" customWidth="1"/>
    <col min="15888" max="15888" width="6.44140625" style="1" customWidth="1"/>
    <col min="15889" max="15889" width="8.33203125" style="1" customWidth="1"/>
    <col min="15890" max="15890" width="6.6640625" style="1" customWidth="1"/>
    <col min="15891" max="15891" width="11.6640625" style="1" customWidth="1"/>
    <col min="15892" max="15893" width="0" style="1" hidden="1" customWidth="1"/>
    <col min="15894" max="16129" width="8.88671875" style="1"/>
    <col min="16130" max="16130" width="5.33203125" style="1" customWidth="1"/>
    <col min="16131" max="16131" width="42.6640625" style="1" customWidth="1"/>
    <col min="16132" max="16132" width="15" style="1" bestFit="1" customWidth="1"/>
    <col min="16133" max="16133" width="15.109375" style="1" customWidth="1"/>
    <col min="16134" max="16134" width="23.88671875" style="1" customWidth="1"/>
    <col min="16135" max="16135" width="7.6640625" style="1" customWidth="1"/>
    <col min="16136" max="16136" width="7.88671875" style="1" customWidth="1"/>
    <col min="16137" max="16137" width="7.44140625" style="1" customWidth="1"/>
    <col min="16138" max="16139" width="7.33203125" style="1" customWidth="1"/>
    <col min="16140" max="16140" width="7.44140625" style="1" customWidth="1"/>
    <col min="16141" max="16141" width="10.33203125" style="1" customWidth="1"/>
    <col min="16142" max="16142" width="9.88671875" style="1" customWidth="1"/>
    <col min="16143" max="16143" width="8.109375" style="1" customWidth="1"/>
    <col min="16144" max="16144" width="6.44140625" style="1" customWidth="1"/>
    <col min="16145" max="16145" width="8.33203125" style="1" customWidth="1"/>
    <col min="16146" max="16146" width="6.6640625" style="1" customWidth="1"/>
    <col min="16147" max="16147" width="11.6640625" style="1" customWidth="1"/>
    <col min="16148" max="16149" width="0" style="1" hidden="1" customWidth="1"/>
    <col min="16150" max="16384" width="8.88671875" style="1"/>
  </cols>
  <sheetData>
    <row r="1" spans="1:217" ht="17.399999999999999" x14ac:dyDescent="0.3">
      <c r="B1" s="60" t="s">
        <v>118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2" spans="1:217" ht="58.2" customHeight="1" x14ac:dyDescent="0.3">
      <c r="A2" s="9" t="s">
        <v>4</v>
      </c>
      <c r="B2" s="10"/>
      <c r="C2" s="11" t="s">
        <v>5</v>
      </c>
      <c r="D2" s="12" t="s">
        <v>6</v>
      </c>
      <c r="E2" s="12" t="s">
        <v>7</v>
      </c>
      <c r="F2" s="13" t="s">
        <v>45</v>
      </c>
      <c r="G2" s="14" t="s">
        <v>8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V2" s="61" t="s">
        <v>18</v>
      </c>
    </row>
    <row r="3" spans="1:217" ht="14.25" customHeight="1" x14ac:dyDescent="0.3">
      <c r="A3" s="9"/>
      <c r="B3" s="10"/>
      <c r="C3" s="11"/>
      <c r="D3" s="15"/>
      <c r="E3" s="15"/>
      <c r="F3" s="16"/>
      <c r="G3" s="14" t="s">
        <v>9</v>
      </c>
      <c r="H3" s="14"/>
      <c r="I3" s="14"/>
      <c r="J3" s="14"/>
      <c r="K3" s="17" t="s">
        <v>10</v>
      </c>
      <c r="L3" s="18"/>
      <c r="M3" s="19" t="s">
        <v>11</v>
      </c>
      <c r="N3" s="20"/>
      <c r="O3" s="19" t="s">
        <v>12</v>
      </c>
      <c r="P3" s="20"/>
      <c r="Q3" s="19" t="s">
        <v>13</v>
      </c>
      <c r="R3" s="20"/>
      <c r="S3" s="21" t="s">
        <v>14</v>
      </c>
      <c r="V3" s="62"/>
    </row>
    <row r="4" spans="1:217" ht="96.75" customHeight="1" x14ac:dyDescent="0.3">
      <c r="A4" s="9"/>
      <c r="B4" s="10"/>
      <c r="C4" s="11"/>
      <c r="D4" s="15"/>
      <c r="E4" s="15"/>
      <c r="F4" s="16"/>
      <c r="G4" s="22" t="s">
        <v>15</v>
      </c>
      <c r="H4" s="23"/>
      <c r="I4" s="19" t="s">
        <v>16</v>
      </c>
      <c r="J4" s="20"/>
      <c r="K4" s="18"/>
      <c r="L4" s="18"/>
      <c r="M4" s="20"/>
      <c r="N4" s="20"/>
      <c r="O4" s="20"/>
      <c r="P4" s="20"/>
      <c r="Q4" s="20"/>
      <c r="R4" s="20"/>
      <c r="S4" s="21"/>
      <c r="V4" s="62"/>
    </row>
    <row r="5" spans="1:217" ht="24.75" customHeight="1" x14ac:dyDescent="0.3">
      <c r="A5" s="9"/>
      <c r="B5" s="10"/>
      <c r="C5" s="11"/>
      <c r="D5" s="24"/>
      <c r="E5" s="25"/>
      <c r="F5" s="25"/>
      <c r="G5" s="26">
        <v>1</v>
      </c>
      <c r="H5" s="26">
        <v>2</v>
      </c>
      <c r="I5" s="27">
        <v>1</v>
      </c>
      <c r="J5" s="27">
        <v>2</v>
      </c>
      <c r="K5" s="28">
        <v>1</v>
      </c>
      <c r="L5" s="28">
        <v>2</v>
      </c>
      <c r="M5" s="27">
        <v>1</v>
      </c>
      <c r="N5" s="27">
        <v>2</v>
      </c>
      <c r="O5" s="27">
        <v>1</v>
      </c>
      <c r="P5" s="27">
        <v>2</v>
      </c>
      <c r="Q5" s="27">
        <v>1</v>
      </c>
      <c r="R5" s="27">
        <v>2</v>
      </c>
      <c r="S5" s="21"/>
      <c r="V5" s="63"/>
    </row>
    <row r="6" spans="1:217" x14ac:dyDescent="0.3">
      <c r="A6" s="7">
        <v>1</v>
      </c>
      <c r="B6" s="8">
        <v>1</v>
      </c>
      <c r="C6" s="43" t="s">
        <v>85</v>
      </c>
      <c r="D6" s="44" t="s">
        <v>0</v>
      </c>
      <c r="E6" s="45" t="s">
        <v>78</v>
      </c>
      <c r="F6" s="29" t="s">
        <v>105</v>
      </c>
      <c r="G6" s="30">
        <v>4.5</v>
      </c>
      <c r="H6" s="31">
        <v>5</v>
      </c>
      <c r="I6" s="30">
        <v>0</v>
      </c>
      <c r="J6" s="30">
        <v>0</v>
      </c>
      <c r="K6" s="32">
        <v>0</v>
      </c>
      <c r="L6" s="32">
        <v>80</v>
      </c>
      <c r="M6" s="30">
        <v>84.4</v>
      </c>
      <c r="N6" s="30">
        <v>154.69999999999999</v>
      </c>
      <c r="O6" s="30">
        <v>3.9</v>
      </c>
      <c r="P6" s="30">
        <v>0.1</v>
      </c>
      <c r="Q6" s="30">
        <v>2.5</v>
      </c>
      <c r="R6" s="30">
        <v>1.5</v>
      </c>
      <c r="S6" s="33">
        <f t="shared" ref="S6:S37" si="0">SUM(G6:R6)</f>
        <v>336.6</v>
      </c>
      <c r="T6" s="54"/>
      <c r="U6" s="55"/>
      <c r="V6" s="34"/>
    </row>
    <row r="7" spans="1:217" s="2" customFormat="1" x14ac:dyDescent="0.3">
      <c r="A7" s="7">
        <v>2</v>
      </c>
      <c r="B7" s="8">
        <v>2</v>
      </c>
      <c r="C7" s="43" t="s">
        <v>33</v>
      </c>
      <c r="D7" s="44" t="s">
        <v>0</v>
      </c>
      <c r="E7" s="45" t="s">
        <v>88</v>
      </c>
      <c r="F7" s="29" t="s">
        <v>106</v>
      </c>
      <c r="G7" s="31">
        <v>5</v>
      </c>
      <c r="H7" s="31">
        <v>5</v>
      </c>
      <c r="I7" s="31">
        <v>8</v>
      </c>
      <c r="J7" s="31">
        <v>14</v>
      </c>
      <c r="K7" s="35">
        <v>94</v>
      </c>
      <c r="L7" s="35">
        <v>80</v>
      </c>
      <c r="M7" s="31">
        <v>82.6</v>
      </c>
      <c r="N7" s="31">
        <v>30.6</v>
      </c>
      <c r="O7" s="31">
        <v>0</v>
      </c>
      <c r="P7" s="31">
        <v>0</v>
      </c>
      <c r="Q7" s="31">
        <v>0</v>
      </c>
      <c r="R7" s="31">
        <v>0</v>
      </c>
      <c r="S7" s="33">
        <f>SUM(G7:R7)</f>
        <v>319.20000000000005</v>
      </c>
      <c r="T7" s="54"/>
      <c r="U7" s="55"/>
      <c r="V7" s="34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</row>
    <row r="8" spans="1:217" s="2" customFormat="1" x14ac:dyDescent="0.3">
      <c r="A8" s="7">
        <v>3</v>
      </c>
      <c r="B8" s="8">
        <v>3</v>
      </c>
      <c r="C8" s="43" t="s">
        <v>46</v>
      </c>
      <c r="D8" s="44" t="s">
        <v>3</v>
      </c>
      <c r="E8" s="45" t="s">
        <v>47</v>
      </c>
      <c r="F8" s="29"/>
      <c r="G8" s="36">
        <v>4.7</v>
      </c>
      <c r="H8" s="36">
        <v>0</v>
      </c>
      <c r="I8" s="31">
        <v>0</v>
      </c>
      <c r="J8" s="31">
        <v>8</v>
      </c>
      <c r="K8" s="35">
        <v>0</v>
      </c>
      <c r="L8" s="35">
        <v>0</v>
      </c>
      <c r="M8" s="31">
        <v>131.1</v>
      </c>
      <c r="N8" s="31">
        <v>82.5</v>
      </c>
      <c r="O8" s="31">
        <v>18.5</v>
      </c>
      <c r="P8" s="31">
        <v>11</v>
      </c>
      <c r="Q8" s="31">
        <v>0.5</v>
      </c>
      <c r="R8" s="31">
        <v>15</v>
      </c>
      <c r="S8" s="33">
        <f>SUM(G8:R8)</f>
        <v>271.29999999999995</v>
      </c>
      <c r="T8" s="54"/>
      <c r="U8" s="55"/>
      <c r="V8" s="34"/>
    </row>
    <row r="9" spans="1:217" s="2" customFormat="1" x14ac:dyDescent="0.3">
      <c r="A9" s="7">
        <v>4</v>
      </c>
      <c r="B9" s="8">
        <v>4</v>
      </c>
      <c r="C9" s="43" t="s">
        <v>43</v>
      </c>
      <c r="D9" s="44" t="s">
        <v>0</v>
      </c>
      <c r="E9" s="45" t="s">
        <v>35</v>
      </c>
      <c r="F9" s="29" t="s">
        <v>107</v>
      </c>
      <c r="G9" s="30">
        <v>4.8499999999999996</v>
      </c>
      <c r="H9" s="30">
        <v>5</v>
      </c>
      <c r="I9" s="30">
        <v>1</v>
      </c>
      <c r="J9" s="30">
        <v>0</v>
      </c>
      <c r="K9" s="32">
        <v>0</v>
      </c>
      <c r="L9" s="32">
        <v>8</v>
      </c>
      <c r="M9" s="30">
        <v>106.6</v>
      </c>
      <c r="N9" s="30">
        <v>83.4</v>
      </c>
      <c r="O9" s="30">
        <v>19.5</v>
      </c>
      <c r="P9" s="30">
        <v>7.7</v>
      </c>
      <c r="Q9" s="30">
        <v>6</v>
      </c>
      <c r="R9" s="30">
        <v>7</v>
      </c>
      <c r="S9" s="33">
        <f>SUM(G9:R9)</f>
        <v>249.04999999999998</v>
      </c>
      <c r="T9" s="54"/>
      <c r="U9" s="55"/>
      <c r="V9" s="34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</row>
    <row r="10" spans="1:217" x14ac:dyDescent="0.3">
      <c r="A10" s="7">
        <v>5</v>
      </c>
      <c r="B10" s="8">
        <v>5</v>
      </c>
      <c r="C10" s="43" t="s">
        <v>76</v>
      </c>
      <c r="D10" s="44" t="s">
        <v>0</v>
      </c>
      <c r="E10" s="45" t="s">
        <v>32</v>
      </c>
      <c r="F10" s="29" t="s">
        <v>107</v>
      </c>
      <c r="G10" s="32">
        <v>0</v>
      </c>
      <c r="H10" s="30">
        <v>4.83</v>
      </c>
      <c r="I10" s="30">
        <v>0</v>
      </c>
      <c r="J10" s="30">
        <v>0.5</v>
      </c>
      <c r="K10" s="32">
        <v>0</v>
      </c>
      <c r="L10" s="32">
        <v>0</v>
      </c>
      <c r="M10" s="30">
        <v>112.5</v>
      </c>
      <c r="N10" s="30">
        <v>90.7</v>
      </c>
      <c r="O10" s="30">
        <v>6.1</v>
      </c>
      <c r="P10" s="30">
        <v>4.5999999999999996</v>
      </c>
      <c r="Q10" s="30">
        <v>4.5</v>
      </c>
      <c r="R10" s="30">
        <v>2</v>
      </c>
      <c r="S10" s="33">
        <f>SUM(G10:R10)</f>
        <v>225.73</v>
      </c>
      <c r="T10" s="54"/>
      <c r="U10" s="55"/>
      <c r="V10" s="3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</row>
    <row r="11" spans="1:217" x14ac:dyDescent="0.3">
      <c r="A11" s="7">
        <v>6</v>
      </c>
      <c r="B11" s="8">
        <v>6</v>
      </c>
      <c r="C11" s="43" t="s">
        <v>86</v>
      </c>
      <c r="D11" s="44" t="s">
        <v>3</v>
      </c>
      <c r="E11" s="45" t="s">
        <v>84</v>
      </c>
      <c r="F11" s="29" t="s">
        <v>108</v>
      </c>
      <c r="G11" s="36">
        <v>5</v>
      </c>
      <c r="H11" s="36">
        <v>5</v>
      </c>
      <c r="I11" s="31">
        <v>33</v>
      </c>
      <c r="J11" s="31">
        <v>18</v>
      </c>
      <c r="K11" s="35">
        <v>54</v>
      </c>
      <c r="L11" s="35">
        <v>10</v>
      </c>
      <c r="M11" s="31">
        <v>44.1</v>
      </c>
      <c r="N11" s="31">
        <v>18</v>
      </c>
      <c r="O11" s="31">
        <v>0</v>
      </c>
      <c r="P11" s="31">
        <v>0</v>
      </c>
      <c r="Q11" s="31">
        <v>0</v>
      </c>
      <c r="R11" s="31">
        <v>0</v>
      </c>
      <c r="S11" s="33">
        <f>SUM(G11:R11)</f>
        <v>187.1</v>
      </c>
      <c r="T11" s="54"/>
      <c r="U11" s="55"/>
      <c r="V11" s="34"/>
    </row>
    <row r="12" spans="1:217" x14ac:dyDescent="0.3">
      <c r="A12" s="7">
        <v>8</v>
      </c>
      <c r="B12" s="8">
        <v>7</v>
      </c>
      <c r="C12" s="43" t="s">
        <v>40</v>
      </c>
      <c r="D12" s="44" t="s">
        <v>0</v>
      </c>
      <c r="E12" s="45" t="s">
        <v>19</v>
      </c>
      <c r="F12" s="29" t="s">
        <v>107</v>
      </c>
      <c r="G12" s="31">
        <v>5</v>
      </c>
      <c r="H12" s="31">
        <v>5</v>
      </c>
      <c r="I12" s="31">
        <v>0</v>
      </c>
      <c r="J12" s="31">
        <v>0</v>
      </c>
      <c r="K12" s="35">
        <v>46</v>
      </c>
      <c r="L12" s="35">
        <v>0</v>
      </c>
      <c r="M12" s="31">
        <v>13</v>
      </c>
      <c r="N12" s="31">
        <v>6.7</v>
      </c>
      <c r="O12" s="31">
        <v>21.6</v>
      </c>
      <c r="P12" s="31">
        <v>26.6</v>
      </c>
      <c r="Q12" s="31">
        <v>32</v>
      </c>
      <c r="R12" s="31">
        <v>29.5</v>
      </c>
      <c r="S12" s="33">
        <f>SUM(G12:R12)</f>
        <v>185.4</v>
      </c>
      <c r="T12" s="54"/>
      <c r="U12" s="55"/>
      <c r="V12" s="34"/>
    </row>
    <row r="13" spans="1:217" x14ac:dyDescent="0.3">
      <c r="A13" s="7">
        <v>9</v>
      </c>
      <c r="B13" s="8">
        <v>8</v>
      </c>
      <c r="C13" s="43" t="s">
        <v>77</v>
      </c>
      <c r="D13" s="44" t="s">
        <v>0</v>
      </c>
      <c r="E13" s="45" t="s">
        <v>78</v>
      </c>
      <c r="F13" s="29" t="s">
        <v>105</v>
      </c>
      <c r="G13" s="31">
        <v>5</v>
      </c>
      <c r="H13" s="31">
        <v>5</v>
      </c>
      <c r="I13" s="31">
        <v>11</v>
      </c>
      <c r="J13" s="31">
        <v>0</v>
      </c>
      <c r="K13" s="35">
        <v>0</v>
      </c>
      <c r="L13" s="35">
        <v>5</v>
      </c>
      <c r="M13" s="31">
        <v>73.599999999999994</v>
      </c>
      <c r="N13" s="31">
        <v>42.7</v>
      </c>
      <c r="O13" s="31">
        <v>28.9</v>
      </c>
      <c r="P13" s="31">
        <v>2.9</v>
      </c>
      <c r="Q13" s="31">
        <v>2.5</v>
      </c>
      <c r="R13" s="31">
        <v>7</v>
      </c>
      <c r="S13" s="33">
        <f>SUM(G13:R13)</f>
        <v>183.60000000000002</v>
      </c>
      <c r="T13" s="54"/>
      <c r="U13" s="55"/>
      <c r="V13" s="34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</row>
    <row r="14" spans="1:217" x14ac:dyDescent="0.3">
      <c r="A14" s="7">
        <v>10</v>
      </c>
      <c r="B14" s="8">
        <v>9</v>
      </c>
      <c r="C14" s="46" t="s">
        <v>52</v>
      </c>
      <c r="D14" s="47" t="s">
        <v>2</v>
      </c>
      <c r="E14" s="48" t="s">
        <v>53</v>
      </c>
      <c r="F14" s="37" t="s">
        <v>109</v>
      </c>
      <c r="G14" s="32">
        <v>4.0999999999999996</v>
      </c>
      <c r="H14" s="32">
        <v>4.2</v>
      </c>
      <c r="I14" s="30">
        <v>0</v>
      </c>
      <c r="J14" s="30">
        <v>0</v>
      </c>
      <c r="K14" s="32">
        <v>0</v>
      </c>
      <c r="L14" s="32">
        <v>0</v>
      </c>
      <c r="M14" s="30">
        <v>88.2</v>
      </c>
      <c r="N14" s="30">
        <v>45.3</v>
      </c>
      <c r="O14" s="30">
        <v>25.7</v>
      </c>
      <c r="P14" s="30">
        <v>4.0999999999999996</v>
      </c>
      <c r="Q14" s="30">
        <v>6.5</v>
      </c>
      <c r="R14" s="30">
        <v>2.5</v>
      </c>
      <c r="S14" s="33">
        <f>SUM(G14:R14)</f>
        <v>180.6</v>
      </c>
      <c r="T14" s="54"/>
      <c r="U14" s="55"/>
      <c r="V14" s="34"/>
    </row>
    <row r="15" spans="1:217" x14ac:dyDescent="0.3">
      <c r="A15" s="7">
        <v>11</v>
      </c>
      <c r="B15" s="8">
        <v>10</v>
      </c>
      <c r="C15" s="43" t="s">
        <v>81</v>
      </c>
      <c r="D15" s="44" t="s">
        <v>3</v>
      </c>
      <c r="E15" s="45" t="s">
        <v>82</v>
      </c>
      <c r="F15" s="29" t="s">
        <v>109</v>
      </c>
      <c r="G15" s="38">
        <v>5</v>
      </c>
      <c r="H15" s="38">
        <v>5</v>
      </c>
      <c r="I15" s="30">
        <v>21</v>
      </c>
      <c r="J15" s="30">
        <v>12</v>
      </c>
      <c r="K15" s="32">
        <v>10</v>
      </c>
      <c r="L15" s="32">
        <v>100</v>
      </c>
      <c r="M15" s="30">
        <v>14.6</v>
      </c>
      <c r="N15" s="30">
        <v>2.5</v>
      </c>
      <c r="O15" s="30">
        <v>0</v>
      </c>
      <c r="P15" s="30">
        <v>0</v>
      </c>
      <c r="Q15" s="30">
        <v>0</v>
      </c>
      <c r="R15" s="30">
        <v>0</v>
      </c>
      <c r="S15" s="33">
        <f>SUM(G15:R15)</f>
        <v>170.1</v>
      </c>
      <c r="T15" s="54"/>
      <c r="U15" s="55"/>
      <c r="V15" s="34"/>
    </row>
    <row r="16" spans="1:217" x14ac:dyDescent="0.3">
      <c r="A16" s="7">
        <v>12</v>
      </c>
      <c r="B16" s="8">
        <v>11</v>
      </c>
      <c r="C16" s="43" t="s">
        <v>26</v>
      </c>
      <c r="D16" s="44" t="s">
        <v>3</v>
      </c>
      <c r="E16" s="45" t="s">
        <v>27</v>
      </c>
      <c r="F16" s="29" t="s">
        <v>109</v>
      </c>
      <c r="G16" s="36">
        <v>5</v>
      </c>
      <c r="H16" s="36">
        <v>5</v>
      </c>
      <c r="I16" s="31">
        <v>0</v>
      </c>
      <c r="J16" s="31">
        <v>0</v>
      </c>
      <c r="K16" s="35">
        <v>84.5</v>
      </c>
      <c r="L16" s="35">
        <v>66.86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3">
        <f>SUM(G16:R16)</f>
        <v>161.36000000000001</v>
      </c>
      <c r="T16" s="54"/>
      <c r="U16" s="55"/>
      <c r="V16" s="34"/>
    </row>
    <row r="17" spans="1:217" x14ac:dyDescent="0.3">
      <c r="A17" s="7">
        <v>13</v>
      </c>
      <c r="B17" s="8">
        <v>12</v>
      </c>
      <c r="C17" s="46" t="s">
        <v>69</v>
      </c>
      <c r="D17" s="47" t="s">
        <v>2</v>
      </c>
      <c r="E17" s="48" t="s">
        <v>51</v>
      </c>
      <c r="F17" s="37" t="s">
        <v>110</v>
      </c>
      <c r="G17" s="32">
        <v>4.5</v>
      </c>
      <c r="H17" s="32">
        <v>4.5999999999999996</v>
      </c>
      <c r="I17" s="30">
        <v>0</v>
      </c>
      <c r="J17" s="30">
        <v>6</v>
      </c>
      <c r="K17" s="32">
        <v>0</v>
      </c>
      <c r="L17" s="32">
        <v>0</v>
      </c>
      <c r="M17" s="30">
        <v>45.4</v>
      </c>
      <c r="N17" s="30">
        <v>95.7</v>
      </c>
      <c r="O17" s="30">
        <v>2.8</v>
      </c>
      <c r="P17" s="30">
        <v>0.2</v>
      </c>
      <c r="Q17" s="30">
        <v>0.5</v>
      </c>
      <c r="R17" s="30">
        <v>0.5</v>
      </c>
      <c r="S17" s="33">
        <f>SUM(G17:R17)</f>
        <v>160.19999999999999</v>
      </c>
      <c r="T17" s="54"/>
      <c r="U17" s="55"/>
      <c r="V17" s="34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</row>
    <row r="18" spans="1:217" x14ac:dyDescent="0.3">
      <c r="A18" s="7">
        <v>14</v>
      </c>
      <c r="B18" s="8">
        <v>13</v>
      </c>
      <c r="C18" s="43" t="s">
        <v>102</v>
      </c>
      <c r="D18" s="44" t="s">
        <v>3</v>
      </c>
      <c r="E18" s="45" t="s">
        <v>82</v>
      </c>
      <c r="F18" s="29" t="s">
        <v>109</v>
      </c>
      <c r="G18" s="36">
        <v>4.8</v>
      </c>
      <c r="H18" s="36">
        <v>5</v>
      </c>
      <c r="I18" s="31">
        <v>10</v>
      </c>
      <c r="J18" s="31">
        <v>7</v>
      </c>
      <c r="K18" s="35">
        <v>19</v>
      </c>
      <c r="L18" s="35">
        <v>100</v>
      </c>
      <c r="M18" s="31">
        <v>4.5999999999999996</v>
      </c>
      <c r="N18" s="31">
        <v>2.5</v>
      </c>
      <c r="O18" s="31">
        <v>0</v>
      </c>
      <c r="P18" s="31">
        <v>0</v>
      </c>
      <c r="Q18" s="31">
        <v>0</v>
      </c>
      <c r="R18" s="31">
        <v>0</v>
      </c>
      <c r="S18" s="33">
        <f>SUM(G18:R18)</f>
        <v>152.9</v>
      </c>
      <c r="T18" s="54"/>
      <c r="U18" s="55"/>
      <c r="V18" s="34"/>
    </row>
    <row r="19" spans="1:217" x14ac:dyDescent="0.3">
      <c r="A19" s="7">
        <v>15</v>
      </c>
      <c r="B19" s="8">
        <v>14</v>
      </c>
      <c r="C19" s="43" t="s">
        <v>72</v>
      </c>
      <c r="D19" s="44" t="s">
        <v>0</v>
      </c>
      <c r="E19" s="45" t="s">
        <v>73</v>
      </c>
      <c r="F19" s="29" t="s">
        <v>106</v>
      </c>
      <c r="G19" s="31">
        <v>4.12</v>
      </c>
      <c r="H19" s="31">
        <v>4.87</v>
      </c>
      <c r="I19" s="31">
        <v>0</v>
      </c>
      <c r="J19" s="31">
        <v>0</v>
      </c>
      <c r="K19" s="35">
        <v>0</v>
      </c>
      <c r="L19" s="35">
        <v>0</v>
      </c>
      <c r="M19" s="31">
        <v>56.8</v>
      </c>
      <c r="N19" s="31">
        <v>47</v>
      </c>
      <c r="O19" s="31">
        <v>17</v>
      </c>
      <c r="P19" s="31">
        <v>2.7</v>
      </c>
      <c r="Q19" s="31">
        <v>4.5</v>
      </c>
      <c r="R19" s="31">
        <v>10.5</v>
      </c>
      <c r="S19" s="33">
        <f>SUM(G19:R19)</f>
        <v>147.48999999999998</v>
      </c>
      <c r="T19" s="54"/>
      <c r="U19" s="55"/>
      <c r="V19" s="3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</row>
    <row r="20" spans="1:217" x14ac:dyDescent="0.3">
      <c r="A20" s="7">
        <v>16</v>
      </c>
      <c r="B20" s="8">
        <v>15</v>
      </c>
      <c r="C20" s="43" t="s">
        <v>34</v>
      </c>
      <c r="D20" s="44" t="s">
        <v>0</v>
      </c>
      <c r="E20" s="45" t="s">
        <v>35</v>
      </c>
      <c r="F20" s="29" t="s">
        <v>107</v>
      </c>
      <c r="G20" s="31">
        <v>5</v>
      </c>
      <c r="H20" s="31">
        <v>4.8499999999999996</v>
      </c>
      <c r="I20" s="31">
        <v>5</v>
      </c>
      <c r="J20" s="31">
        <v>0</v>
      </c>
      <c r="K20" s="35">
        <v>0</v>
      </c>
      <c r="L20" s="35">
        <v>0</v>
      </c>
      <c r="M20" s="31">
        <v>68.3</v>
      </c>
      <c r="N20" s="31">
        <v>36.700000000000003</v>
      </c>
      <c r="O20" s="31">
        <v>12.7</v>
      </c>
      <c r="P20" s="31">
        <v>2.2000000000000002</v>
      </c>
      <c r="Q20" s="31">
        <v>2.5</v>
      </c>
      <c r="R20" s="31">
        <v>2</v>
      </c>
      <c r="S20" s="33">
        <f>SUM(G20:R20)</f>
        <v>139.24999999999997</v>
      </c>
      <c r="T20" s="54"/>
      <c r="U20" s="55"/>
      <c r="V20" s="34"/>
    </row>
    <row r="21" spans="1:217" x14ac:dyDescent="0.3">
      <c r="A21" s="7">
        <v>17</v>
      </c>
      <c r="B21" s="8">
        <v>16</v>
      </c>
      <c r="C21" s="43" t="s">
        <v>74</v>
      </c>
      <c r="D21" s="44" t="s">
        <v>3</v>
      </c>
      <c r="E21" s="45" t="s">
        <v>47</v>
      </c>
      <c r="F21" s="29" t="s">
        <v>108</v>
      </c>
      <c r="G21" s="36">
        <v>4.8</v>
      </c>
      <c r="H21" s="36">
        <v>4.7</v>
      </c>
      <c r="I21" s="31">
        <v>0</v>
      </c>
      <c r="J21" s="31">
        <v>0</v>
      </c>
      <c r="K21" s="35">
        <v>0</v>
      </c>
      <c r="L21" s="35">
        <v>0</v>
      </c>
      <c r="M21" s="31">
        <v>73</v>
      </c>
      <c r="N21" s="31">
        <v>21.9</v>
      </c>
      <c r="O21" s="31">
        <v>21.7</v>
      </c>
      <c r="P21" s="31">
        <v>5.0999999999999996</v>
      </c>
      <c r="Q21" s="31">
        <v>1.5</v>
      </c>
      <c r="R21" s="31">
        <v>5</v>
      </c>
      <c r="S21" s="33">
        <f>SUM(G21:R21)</f>
        <v>137.70000000000002</v>
      </c>
      <c r="T21" s="54"/>
      <c r="U21" s="55"/>
      <c r="V21" s="34"/>
    </row>
    <row r="22" spans="1:217" x14ac:dyDescent="0.3">
      <c r="A22" s="7">
        <v>18</v>
      </c>
      <c r="B22" s="8">
        <v>17</v>
      </c>
      <c r="C22" s="43" t="s">
        <v>79</v>
      </c>
      <c r="D22" s="44" t="s">
        <v>0</v>
      </c>
      <c r="E22" s="45" t="s">
        <v>80</v>
      </c>
      <c r="F22" s="29" t="s">
        <v>106</v>
      </c>
      <c r="G22" s="30">
        <v>4.33</v>
      </c>
      <c r="H22" s="30">
        <v>4.37</v>
      </c>
      <c r="I22" s="30">
        <v>0</v>
      </c>
      <c r="J22" s="30">
        <v>0</v>
      </c>
      <c r="K22" s="32">
        <v>20</v>
      </c>
      <c r="L22" s="32">
        <v>50</v>
      </c>
      <c r="M22" s="30">
        <v>25</v>
      </c>
      <c r="N22" s="30">
        <v>25</v>
      </c>
      <c r="O22" s="30">
        <v>0</v>
      </c>
      <c r="P22" s="30">
        <v>0</v>
      </c>
      <c r="Q22" s="30">
        <v>0</v>
      </c>
      <c r="R22" s="30">
        <v>0</v>
      </c>
      <c r="S22" s="33">
        <f>SUM(G22:R22)</f>
        <v>128.69999999999999</v>
      </c>
      <c r="T22" s="54"/>
      <c r="U22" s="55"/>
      <c r="V22" s="34"/>
    </row>
    <row r="23" spans="1:217" x14ac:dyDescent="0.3">
      <c r="A23" s="7">
        <v>19</v>
      </c>
      <c r="B23" s="8">
        <v>18</v>
      </c>
      <c r="C23" s="46" t="s">
        <v>94</v>
      </c>
      <c r="D23" s="47" t="s">
        <v>2</v>
      </c>
      <c r="E23" s="48" t="s">
        <v>68</v>
      </c>
      <c r="F23" s="37" t="s">
        <v>109</v>
      </c>
      <c r="G23" s="32">
        <v>5</v>
      </c>
      <c r="H23" s="32">
        <v>5</v>
      </c>
      <c r="I23" s="30">
        <v>24</v>
      </c>
      <c r="J23" s="30">
        <v>3</v>
      </c>
      <c r="K23" s="32">
        <v>51</v>
      </c>
      <c r="L23" s="32">
        <v>0</v>
      </c>
      <c r="M23" s="30">
        <v>7.7</v>
      </c>
      <c r="N23" s="30">
        <v>3</v>
      </c>
      <c r="O23" s="30">
        <v>0</v>
      </c>
      <c r="P23" s="30">
        <v>0</v>
      </c>
      <c r="Q23" s="30">
        <v>19</v>
      </c>
      <c r="R23" s="30">
        <v>9.5</v>
      </c>
      <c r="S23" s="33">
        <f>SUM(G23:R23)</f>
        <v>127.2</v>
      </c>
      <c r="T23" s="54"/>
      <c r="U23" s="55"/>
      <c r="V23" s="34"/>
    </row>
    <row r="24" spans="1:217" x14ac:dyDescent="0.3">
      <c r="A24" s="7">
        <v>20</v>
      </c>
      <c r="B24" s="8">
        <v>19</v>
      </c>
      <c r="C24" s="43" t="s">
        <v>89</v>
      </c>
      <c r="D24" s="44" t="s">
        <v>0</v>
      </c>
      <c r="E24" s="45" t="s">
        <v>80</v>
      </c>
      <c r="F24" s="29" t="s">
        <v>106</v>
      </c>
      <c r="G24" s="31">
        <v>4.66</v>
      </c>
      <c r="H24" s="31">
        <v>4.62</v>
      </c>
      <c r="I24" s="31">
        <v>0</v>
      </c>
      <c r="J24" s="31">
        <v>0</v>
      </c>
      <c r="K24" s="35">
        <v>25.5</v>
      </c>
      <c r="L24" s="35">
        <v>50</v>
      </c>
      <c r="M24" s="31">
        <v>7.1</v>
      </c>
      <c r="N24" s="31">
        <v>35</v>
      </c>
      <c r="O24" s="31">
        <v>0</v>
      </c>
      <c r="P24" s="31">
        <v>0</v>
      </c>
      <c r="Q24" s="31">
        <v>0</v>
      </c>
      <c r="R24" s="31">
        <v>0</v>
      </c>
      <c r="S24" s="33">
        <f>SUM(G24:R24)</f>
        <v>126.88</v>
      </c>
      <c r="T24" s="54"/>
      <c r="U24" s="55"/>
      <c r="V24" s="34"/>
    </row>
    <row r="25" spans="1:217" x14ac:dyDescent="0.3">
      <c r="A25" s="7">
        <v>21</v>
      </c>
      <c r="B25" s="8">
        <v>20</v>
      </c>
      <c r="C25" s="46" t="s">
        <v>50</v>
      </c>
      <c r="D25" s="47" t="s">
        <v>2</v>
      </c>
      <c r="E25" s="48" t="s">
        <v>51</v>
      </c>
      <c r="F25" s="37" t="s">
        <v>110</v>
      </c>
      <c r="G25" s="35">
        <v>4.8</v>
      </c>
      <c r="H25" s="35">
        <v>4.5</v>
      </c>
      <c r="I25" s="31">
        <v>6</v>
      </c>
      <c r="J25" s="31">
        <v>0</v>
      </c>
      <c r="K25" s="35">
        <v>0</v>
      </c>
      <c r="L25" s="35">
        <v>0</v>
      </c>
      <c r="M25" s="31">
        <v>1</v>
      </c>
      <c r="N25" s="31">
        <v>0</v>
      </c>
      <c r="O25" s="31">
        <v>0</v>
      </c>
      <c r="P25" s="31">
        <v>0</v>
      </c>
      <c r="Q25" s="31">
        <v>75</v>
      </c>
      <c r="R25" s="31">
        <v>32</v>
      </c>
      <c r="S25" s="33">
        <f>SUM(G25:R25)</f>
        <v>123.3</v>
      </c>
      <c r="T25" s="54"/>
      <c r="U25" s="55"/>
      <c r="V25" s="34"/>
    </row>
    <row r="26" spans="1:217" x14ac:dyDescent="0.3">
      <c r="A26" s="7">
        <v>22</v>
      </c>
      <c r="B26" s="8">
        <v>21</v>
      </c>
      <c r="C26" s="43" t="s">
        <v>61</v>
      </c>
      <c r="D26" s="44" t="s">
        <v>0</v>
      </c>
      <c r="E26" s="45" t="s">
        <v>62</v>
      </c>
      <c r="F26" s="29" t="s">
        <v>106</v>
      </c>
      <c r="G26" s="31">
        <v>4.1399999999999997</v>
      </c>
      <c r="H26" s="31">
        <v>4.75</v>
      </c>
      <c r="I26" s="31">
        <v>0</v>
      </c>
      <c r="J26" s="31">
        <v>0</v>
      </c>
      <c r="K26" s="35">
        <v>0</v>
      </c>
      <c r="L26" s="35">
        <v>0</v>
      </c>
      <c r="M26" s="31">
        <v>54.1</v>
      </c>
      <c r="N26" s="31">
        <v>18.7</v>
      </c>
      <c r="O26" s="31">
        <v>21.6</v>
      </c>
      <c r="P26" s="31">
        <v>9.6</v>
      </c>
      <c r="Q26" s="31">
        <v>5</v>
      </c>
      <c r="R26" s="31">
        <v>4</v>
      </c>
      <c r="S26" s="33">
        <f>SUM(G26:R26)</f>
        <v>121.88999999999999</v>
      </c>
      <c r="T26" s="54"/>
      <c r="U26" s="55"/>
      <c r="V26" s="34"/>
    </row>
    <row r="27" spans="1:217" x14ac:dyDescent="0.3">
      <c r="A27" s="7">
        <v>23</v>
      </c>
      <c r="B27" s="8">
        <v>22</v>
      </c>
      <c r="C27" s="43" t="s">
        <v>59</v>
      </c>
      <c r="D27" s="44" t="s">
        <v>0</v>
      </c>
      <c r="E27" s="45" t="s">
        <v>60</v>
      </c>
      <c r="F27" s="29" t="s">
        <v>106</v>
      </c>
      <c r="G27" s="30">
        <v>4</v>
      </c>
      <c r="H27" s="30">
        <v>4.25</v>
      </c>
      <c r="I27" s="30">
        <v>0</v>
      </c>
      <c r="J27" s="30">
        <v>0</v>
      </c>
      <c r="K27" s="32">
        <v>0</v>
      </c>
      <c r="L27" s="32">
        <v>0</v>
      </c>
      <c r="M27" s="30">
        <v>62.3</v>
      </c>
      <c r="N27" s="30">
        <v>34.799999999999997</v>
      </c>
      <c r="O27" s="30">
        <v>11.5</v>
      </c>
      <c r="P27" s="30">
        <v>0</v>
      </c>
      <c r="Q27" s="30">
        <v>1.5</v>
      </c>
      <c r="R27" s="30">
        <v>2</v>
      </c>
      <c r="S27" s="33">
        <f>SUM(G27:R27)</f>
        <v>120.35</v>
      </c>
      <c r="T27" s="54"/>
      <c r="U27" s="55"/>
      <c r="V27" s="34"/>
    </row>
    <row r="28" spans="1:217" x14ac:dyDescent="0.3">
      <c r="A28" s="7">
        <v>24</v>
      </c>
      <c r="B28" s="8">
        <v>23</v>
      </c>
      <c r="C28" s="46" t="s">
        <v>97</v>
      </c>
      <c r="D28" s="47" t="s">
        <v>2</v>
      </c>
      <c r="E28" s="48" t="s">
        <v>68</v>
      </c>
      <c r="F28" s="37" t="s">
        <v>109</v>
      </c>
      <c r="G28" s="32">
        <v>5</v>
      </c>
      <c r="H28" s="32">
        <v>5</v>
      </c>
      <c r="I28" s="30">
        <v>26</v>
      </c>
      <c r="J28" s="30">
        <v>8</v>
      </c>
      <c r="K28" s="32">
        <v>64</v>
      </c>
      <c r="L28" s="32">
        <v>0</v>
      </c>
      <c r="M28" s="30">
        <v>0</v>
      </c>
      <c r="N28" s="30">
        <v>10.5</v>
      </c>
      <c r="O28" s="30">
        <v>0</v>
      </c>
      <c r="P28" s="30">
        <v>0</v>
      </c>
      <c r="Q28" s="30">
        <v>0</v>
      </c>
      <c r="R28" s="30">
        <v>0.5</v>
      </c>
      <c r="S28" s="33">
        <f>SUM(G28:R28)</f>
        <v>119</v>
      </c>
      <c r="T28" s="54"/>
      <c r="U28" s="55"/>
      <c r="V28" s="34"/>
    </row>
    <row r="29" spans="1:217" x14ac:dyDescent="0.3">
      <c r="A29" s="7">
        <v>25</v>
      </c>
      <c r="B29" s="8">
        <v>24</v>
      </c>
      <c r="C29" s="46" t="s">
        <v>48</v>
      </c>
      <c r="D29" s="47" t="s">
        <v>2</v>
      </c>
      <c r="E29" s="48" t="s">
        <v>49</v>
      </c>
      <c r="F29" s="37" t="s">
        <v>110</v>
      </c>
      <c r="G29" s="35">
        <v>4.3</v>
      </c>
      <c r="H29" s="35">
        <v>4.2</v>
      </c>
      <c r="I29" s="31">
        <v>0</v>
      </c>
      <c r="J29" s="31">
        <v>0</v>
      </c>
      <c r="K29" s="35">
        <v>0</v>
      </c>
      <c r="L29" s="35">
        <v>0</v>
      </c>
      <c r="M29" s="31">
        <v>59.5</v>
      </c>
      <c r="N29" s="31">
        <v>41.2</v>
      </c>
      <c r="O29" s="31">
        <v>3</v>
      </c>
      <c r="P29" s="31">
        <v>2.6</v>
      </c>
      <c r="Q29" s="31">
        <v>0</v>
      </c>
      <c r="R29" s="31">
        <v>1</v>
      </c>
      <c r="S29" s="33">
        <f>SUM(G29:R29)</f>
        <v>115.8</v>
      </c>
      <c r="T29" s="54"/>
      <c r="U29" s="55"/>
      <c r="V29" s="34"/>
    </row>
    <row r="30" spans="1:217" x14ac:dyDescent="0.3">
      <c r="A30" s="7">
        <v>26</v>
      </c>
      <c r="B30" s="8">
        <v>25</v>
      </c>
      <c r="C30" s="43" t="s">
        <v>38</v>
      </c>
      <c r="D30" s="44" t="s">
        <v>0</v>
      </c>
      <c r="E30" s="45" t="s">
        <v>39</v>
      </c>
      <c r="F30" s="29" t="s">
        <v>107</v>
      </c>
      <c r="G30" s="31">
        <v>5</v>
      </c>
      <c r="H30" s="31">
        <v>5</v>
      </c>
      <c r="I30" s="31">
        <v>0</v>
      </c>
      <c r="J30" s="31">
        <v>0</v>
      </c>
      <c r="K30" s="35">
        <v>0</v>
      </c>
      <c r="L30" s="35">
        <v>0</v>
      </c>
      <c r="M30" s="31">
        <v>0</v>
      </c>
      <c r="N30" s="31">
        <v>0</v>
      </c>
      <c r="O30" s="31">
        <v>0</v>
      </c>
      <c r="P30" s="31">
        <v>0</v>
      </c>
      <c r="Q30" s="31">
        <v>67.5</v>
      </c>
      <c r="R30" s="31">
        <v>38</v>
      </c>
      <c r="S30" s="33">
        <f>SUM(G30:R30)</f>
        <v>115.5</v>
      </c>
      <c r="T30" s="54"/>
      <c r="U30" s="55"/>
      <c r="V30" s="34"/>
    </row>
    <row r="31" spans="1:217" x14ac:dyDescent="0.3">
      <c r="A31" s="7">
        <v>27</v>
      </c>
      <c r="B31" s="8">
        <v>26</v>
      </c>
      <c r="C31" s="43" t="s">
        <v>87</v>
      </c>
      <c r="D31" s="44" t="s">
        <v>3</v>
      </c>
      <c r="E31" s="45" t="s">
        <v>84</v>
      </c>
      <c r="F31" s="29" t="s">
        <v>108</v>
      </c>
      <c r="G31" s="36">
        <v>5</v>
      </c>
      <c r="H31" s="36">
        <v>5</v>
      </c>
      <c r="I31" s="31">
        <v>7</v>
      </c>
      <c r="J31" s="31">
        <v>22</v>
      </c>
      <c r="K31" s="35">
        <v>6</v>
      </c>
      <c r="L31" s="35">
        <v>6</v>
      </c>
      <c r="M31" s="31">
        <v>26.9</v>
      </c>
      <c r="N31" s="31">
        <v>9.3000000000000007</v>
      </c>
      <c r="O31" s="31">
        <v>16.100000000000001</v>
      </c>
      <c r="P31" s="31">
        <v>1.2</v>
      </c>
      <c r="Q31" s="31">
        <v>1.5</v>
      </c>
      <c r="R31" s="31">
        <v>4.5</v>
      </c>
      <c r="S31" s="33">
        <f>SUM(G31:R31)</f>
        <v>110.50000000000001</v>
      </c>
      <c r="T31" s="54"/>
      <c r="U31" s="55"/>
      <c r="V31" s="34"/>
    </row>
    <row r="32" spans="1:217" x14ac:dyDescent="0.3">
      <c r="A32" s="7">
        <v>28</v>
      </c>
      <c r="B32" s="8">
        <v>27</v>
      </c>
      <c r="C32" s="43" t="s">
        <v>41</v>
      </c>
      <c r="D32" s="44" t="s">
        <v>0</v>
      </c>
      <c r="E32" s="45" t="s">
        <v>23</v>
      </c>
      <c r="F32" s="29" t="s">
        <v>107</v>
      </c>
      <c r="G32" s="31">
        <v>5</v>
      </c>
      <c r="H32" s="31">
        <v>5</v>
      </c>
      <c r="I32" s="31">
        <v>5</v>
      </c>
      <c r="J32" s="31">
        <v>0</v>
      </c>
      <c r="K32" s="35">
        <v>0</v>
      </c>
      <c r="L32" s="35">
        <v>0</v>
      </c>
      <c r="M32" s="31">
        <v>62.6</v>
      </c>
      <c r="N32" s="31">
        <v>16.600000000000001</v>
      </c>
      <c r="O32" s="31">
        <v>6</v>
      </c>
      <c r="P32" s="31">
        <v>5</v>
      </c>
      <c r="Q32" s="31">
        <v>2.5</v>
      </c>
      <c r="R32" s="31">
        <v>0</v>
      </c>
      <c r="S32" s="33">
        <f>SUM(G32:R32)</f>
        <v>107.69999999999999</v>
      </c>
      <c r="T32" s="54"/>
      <c r="U32" s="55"/>
      <c r="V32" s="34"/>
    </row>
    <row r="33" spans="1:172" x14ac:dyDescent="0.3">
      <c r="A33" s="7">
        <v>29</v>
      </c>
      <c r="B33" s="8">
        <v>28</v>
      </c>
      <c r="C33" s="43" t="s">
        <v>100</v>
      </c>
      <c r="D33" s="44" t="s">
        <v>3</v>
      </c>
      <c r="E33" s="45" t="s">
        <v>93</v>
      </c>
      <c r="F33" s="29" t="s">
        <v>110</v>
      </c>
      <c r="G33" s="38">
        <v>5</v>
      </c>
      <c r="H33" s="38">
        <v>5</v>
      </c>
      <c r="I33" s="30">
        <v>3</v>
      </c>
      <c r="J33" s="30">
        <v>0</v>
      </c>
      <c r="K33" s="30">
        <v>0</v>
      </c>
      <c r="L33" s="30">
        <v>13</v>
      </c>
      <c r="M33" s="30">
        <v>40.6</v>
      </c>
      <c r="N33" s="30">
        <v>19.600000000000001</v>
      </c>
      <c r="O33" s="30">
        <v>11.5</v>
      </c>
      <c r="P33" s="30">
        <v>8</v>
      </c>
      <c r="Q33" s="30">
        <v>2</v>
      </c>
      <c r="R33" s="30">
        <v>0</v>
      </c>
      <c r="S33" s="33">
        <f>SUM(G33:R33)</f>
        <v>107.69999999999999</v>
      </c>
      <c r="T33" s="54"/>
      <c r="U33" s="55"/>
      <c r="V33" s="34"/>
    </row>
    <row r="34" spans="1:172" x14ac:dyDescent="0.3">
      <c r="A34" s="7">
        <v>30</v>
      </c>
      <c r="B34" s="8">
        <v>29</v>
      </c>
      <c r="C34" s="43" t="s">
        <v>65</v>
      </c>
      <c r="D34" s="44" t="s">
        <v>0</v>
      </c>
      <c r="E34" s="45" t="s">
        <v>66</v>
      </c>
      <c r="F34" s="29" t="s">
        <v>106</v>
      </c>
      <c r="G34" s="30">
        <v>5</v>
      </c>
      <c r="H34" s="30">
        <v>5</v>
      </c>
      <c r="I34" s="30">
        <v>0</v>
      </c>
      <c r="J34" s="30">
        <v>0</v>
      </c>
      <c r="K34" s="32">
        <v>0</v>
      </c>
      <c r="L34" s="32">
        <v>0</v>
      </c>
      <c r="M34" s="30">
        <v>0</v>
      </c>
      <c r="N34" s="30">
        <v>0</v>
      </c>
      <c r="O34" s="30">
        <v>0</v>
      </c>
      <c r="P34" s="30">
        <v>0</v>
      </c>
      <c r="Q34" s="30">
        <v>64.5</v>
      </c>
      <c r="R34" s="30">
        <v>32</v>
      </c>
      <c r="S34" s="33">
        <f>SUM(G34:R34)</f>
        <v>106.5</v>
      </c>
      <c r="T34" s="54"/>
      <c r="U34" s="55"/>
      <c r="V34" s="34"/>
    </row>
    <row r="35" spans="1:172" x14ac:dyDescent="0.3">
      <c r="A35" s="7">
        <v>31</v>
      </c>
      <c r="B35" s="8">
        <v>30</v>
      </c>
      <c r="C35" s="43" t="s">
        <v>31</v>
      </c>
      <c r="D35" s="44" t="s">
        <v>3</v>
      </c>
      <c r="E35" s="45" t="s">
        <v>21</v>
      </c>
      <c r="F35" s="29" t="s">
        <v>109</v>
      </c>
      <c r="G35" s="36">
        <v>4.2</v>
      </c>
      <c r="H35" s="36">
        <v>4.4000000000000004</v>
      </c>
      <c r="I35" s="31">
        <v>0</v>
      </c>
      <c r="J35" s="31">
        <v>0</v>
      </c>
      <c r="K35" s="35">
        <v>0</v>
      </c>
      <c r="L35" s="35">
        <v>0</v>
      </c>
      <c r="M35" s="31">
        <v>35.700000000000003</v>
      </c>
      <c r="N35" s="31">
        <v>9.6</v>
      </c>
      <c r="O35" s="31">
        <v>25.1</v>
      </c>
      <c r="P35" s="31">
        <f>8.2+15</f>
        <v>23.2</v>
      </c>
      <c r="Q35" s="31">
        <v>1</v>
      </c>
      <c r="R35" s="31">
        <v>1.5</v>
      </c>
      <c r="S35" s="33">
        <f>SUM(G35:R35)</f>
        <v>104.7</v>
      </c>
      <c r="T35" s="54"/>
      <c r="U35" s="55"/>
      <c r="V35" s="34"/>
    </row>
    <row r="36" spans="1:172" s="5" customFormat="1" x14ac:dyDescent="0.3">
      <c r="A36" s="7">
        <v>32</v>
      </c>
      <c r="B36" s="8">
        <v>31</v>
      </c>
      <c r="C36" s="43" t="s">
        <v>95</v>
      </c>
      <c r="D36" s="44" t="s">
        <v>0</v>
      </c>
      <c r="E36" s="45" t="s">
        <v>96</v>
      </c>
      <c r="F36" s="29" t="s">
        <v>105</v>
      </c>
      <c r="G36" s="30">
        <v>5</v>
      </c>
      <c r="H36" s="30">
        <v>5</v>
      </c>
      <c r="I36" s="30">
        <v>0</v>
      </c>
      <c r="J36" s="30">
        <v>0</v>
      </c>
      <c r="K36" s="32">
        <v>19</v>
      </c>
      <c r="L36" s="32">
        <v>0</v>
      </c>
      <c r="M36" s="30">
        <v>37.9</v>
      </c>
      <c r="N36" s="30">
        <v>26.7</v>
      </c>
      <c r="O36" s="30">
        <v>0.5</v>
      </c>
      <c r="P36" s="30">
        <v>4.5</v>
      </c>
      <c r="Q36" s="30">
        <v>0</v>
      </c>
      <c r="R36" s="30">
        <v>3.5</v>
      </c>
      <c r="S36" s="33">
        <f>SUM(G36:R36)</f>
        <v>102.10000000000001</v>
      </c>
      <c r="T36" s="49"/>
      <c r="U36" s="56"/>
      <c r="V36" s="34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6"/>
    </row>
    <row r="37" spans="1:172" s="5" customFormat="1" x14ac:dyDescent="0.3">
      <c r="A37" s="7">
        <v>33</v>
      </c>
      <c r="B37" s="8">
        <v>32</v>
      </c>
      <c r="C37" s="46" t="s">
        <v>101</v>
      </c>
      <c r="D37" s="47" t="s">
        <v>2</v>
      </c>
      <c r="E37" s="48" t="s">
        <v>68</v>
      </c>
      <c r="F37" s="37" t="s">
        <v>109</v>
      </c>
      <c r="G37" s="35">
        <v>4.8</v>
      </c>
      <c r="H37" s="35">
        <v>5</v>
      </c>
      <c r="I37" s="31">
        <v>20</v>
      </c>
      <c r="J37" s="31">
        <v>0</v>
      </c>
      <c r="K37" s="35">
        <v>10</v>
      </c>
      <c r="L37" s="35">
        <v>0</v>
      </c>
      <c r="M37" s="31">
        <v>26.7</v>
      </c>
      <c r="N37" s="31">
        <v>30.7</v>
      </c>
      <c r="O37" s="31">
        <v>0</v>
      </c>
      <c r="P37" s="31">
        <v>1.8</v>
      </c>
      <c r="Q37" s="31">
        <v>0</v>
      </c>
      <c r="R37" s="31">
        <v>0.5</v>
      </c>
      <c r="S37" s="33">
        <f>SUM(G37:R37)</f>
        <v>99.5</v>
      </c>
      <c r="T37" s="49"/>
      <c r="U37" s="56"/>
      <c r="V37" s="34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6"/>
    </row>
    <row r="38" spans="1:172" s="5" customFormat="1" x14ac:dyDescent="0.3">
      <c r="A38" s="7">
        <v>34</v>
      </c>
      <c r="B38" s="8">
        <v>33</v>
      </c>
      <c r="C38" s="46" t="s">
        <v>36</v>
      </c>
      <c r="D38" s="47" t="s">
        <v>2</v>
      </c>
      <c r="E38" s="48" t="s">
        <v>29</v>
      </c>
      <c r="F38" s="37" t="s">
        <v>109</v>
      </c>
      <c r="G38" s="32">
        <v>4.8</v>
      </c>
      <c r="H38" s="32">
        <v>4.8</v>
      </c>
      <c r="I38" s="30">
        <v>0</v>
      </c>
      <c r="J38" s="30">
        <v>0</v>
      </c>
      <c r="K38" s="32">
        <v>5</v>
      </c>
      <c r="L38" s="32">
        <v>0</v>
      </c>
      <c r="M38" s="30">
        <v>29</v>
      </c>
      <c r="N38" s="30">
        <v>36</v>
      </c>
      <c r="O38" s="30">
        <v>9</v>
      </c>
      <c r="P38" s="30">
        <v>6.6</v>
      </c>
      <c r="Q38" s="30">
        <v>0.5</v>
      </c>
      <c r="R38" s="30">
        <v>1.5</v>
      </c>
      <c r="S38" s="33">
        <f>SUM(G38:R38)</f>
        <v>97.199999999999989</v>
      </c>
      <c r="T38" s="49"/>
      <c r="U38" s="56"/>
      <c r="V38" s="34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6"/>
    </row>
    <row r="39" spans="1:172" s="5" customFormat="1" x14ac:dyDescent="0.3">
      <c r="A39" s="7">
        <v>35</v>
      </c>
      <c r="B39" s="8">
        <v>34</v>
      </c>
      <c r="C39" s="43" t="s">
        <v>42</v>
      </c>
      <c r="D39" s="44" t="s">
        <v>0</v>
      </c>
      <c r="E39" s="45" t="s">
        <v>1</v>
      </c>
      <c r="F39" s="29" t="s">
        <v>106</v>
      </c>
      <c r="G39" s="31">
        <v>4.25</v>
      </c>
      <c r="H39" s="31">
        <v>4.1399999999999997</v>
      </c>
      <c r="I39" s="31">
        <v>0</v>
      </c>
      <c r="J39" s="31">
        <v>0.5</v>
      </c>
      <c r="K39" s="35">
        <v>0</v>
      </c>
      <c r="L39" s="35">
        <v>0</v>
      </c>
      <c r="M39" s="31">
        <v>8.1</v>
      </c>
      <c r="N39" s="31">
        <v>44.5</v>
      </c>
      <c r="O39" s="31">
        <v>18.2</v>
      </c>
      <c r="P39" s="31">
        <v>6.2</v>
      </c>
      <c r="Q39" s="31">
        <v>3</v>
      </c>
      <c r="R39" s="31">
        <v>8</v>
      </c>
      <c r="S39" s="33">
        <f>SUM(G39:R39)</f>
        <v>96.89</v>
      </c>
      <c r="T39" s="49"/>
      <c r="U39" s="56"/>
      <c r="V39" s="34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6"/>
    </row>
    <row r="40" spans="1:172" s="5" customFormat="1" x14ac:dyDescent="0.3">
      <c r="A40" s="7">
        <v>36</v>
      </c>
      <c r="B40" s="8">
        <v>35</v>
      </c>
      <c r="C40" s="46" t="s">
        <v>90</v>
      </c>
      <c r="D40" s="47" t="s">
        <v>2</v>
      </c>
      <c r="E40" s="48" t="s">
        <v>29</v>
      </c>
      <c r="F40" s="37" t="s">
        <v>109</v>
      </c>
      <c r="G40" s="35">
        <v>4.8</v>
      </c>
      <c r="H40" s="35">
        <v>5</v>
      </c>
      <c r="I40" s="31">
        <v>0</v>
      </c>
      <c r="J40" s="31">
        <v>0</v>
      </c>
      <c r="K40" s="35">
        <v>5</v>
      </c>
      <c r="L40" s="35">
        <v>0</v>
      </c>
      <c r="M40" s="31">
        <v>15.1</v>
      </c>
      <c r="N40" s="31">
        <v>40.299999999999997</v>
      </c>
      <c r="O40" s="31">
        <v>14.3</v>
      </c>
      <c r="P40" s="31">
        <v>7.6</v>
      </c>
      <c r="Q40" s="31">
        <v>1</v>
      </c>
      <c r="R40" s="31">
        <v>1.5</v>
      </c>
      <c r="S40" s="33">
        <f>SUM(G40:R40)</f>
        <v>94.59999999999998</v>
      </c>
      <c r="T40" s="57"/>
      <c r="U40" s="56"/>
      <c r="V40" s="34"/>
      <c r="W40" s="1"/>
      <c r="X40" s="3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6"/>
    </row>
    <row r="41" spans="1:172" x14ac:dyDescent="0.3">
      <c r="A41" s="7">
        <v>37</v>
      </c>
      <c r="B41" s="8">
        <v>36</v>
      </c>
      <c r="C41" s="43" t="s">
        <v>91</v>
      </c>
      <c r="D41" s="44" t="s">
        <v>3</v>
      </c>
      <c r="E41" s="45" t="s">
        <v>64</v>
      </c>
      <c r="F41" s="29" t="s">
        <v>109</v>
      </c>
      <c r="G41" s="36">
        <v>5</v>
      </c>
      <c r="H41" s="36">
        <v>5</v>
      </c>
      <c r="I41" s="31">
        <v>0</v>
      </c>
      <c r="J41" s="31">
        <v>6</v>
      </c>
      <c r="K41" s="35">
        <v>5</v>
      </c>
      <c r="L41" s="35">
        <v>0</v>
      </c>
      <c r="M41" s="31">
        <v>24.5</v>
      </c>
      <c r="N41" s="31">
        <v>4.2</v>
      </c>
      <c r="O41" s="31">
        <v>18.100000000000001</v>
      </c>
      <c r="P41" s="31">
        <v>20.6</v>
      </c>
      <c r="Q41" s="31">
        <v>0</v>
      </c>
      <c r="R41" s="31">
        <v>0.5</v>
      </c>
      <c r="S41" s="33">
        <f>SUM(G41:R41)</f>
        <v>88.9</v>
      </c>
      <c r="V41" s="34"/>
    </row>
    <row r="42" spans="1:172" x14ac:dyDescent="0.3">
      <c r="A42" s="7">
        <v>38</v>
      </c>
      <c r="B42" s="8">
        <v>37</v>
      </c>
      <c r="C42" s="43" t="s">
        <v>70</v>
      </c>
      <c r="D42" s="44" t="s">
        <v>3</v>
      </c>
      <c r="E42" s="45" t="s">
        <v>71</v>
      </c>
      <c r="F42" s="29" t="s">
        <v>110</v>
      </c>
      <c r="G42" s="38">
        <v>4.5999999999999996</v>
      </c>
      <c r="H42" s="38">
        <v>4.9000000000000004</v>
      </c>
      <c r="I42" s="30">
        <v>0</v>
      </c>
      <c r="J42" s="30">
        <v>0</v>
      </c>
      <c r="K42" s="32">
        <v>0</v>
      </c>
      <c r="L42" s="32">
        <v>0</v>
      </c>
      <c r="M42" s="30">
        <v>51.4</v>
      </c>
      <c r="N42" s="30">
        <v>12.4</v>
      </c>
      <c r="O42" s="30">
        <v>15</v>
      </c>
      <c r="P42" s="30">
        <v>0</v>
      </c>
      <c r="Q42" s="30">
        <v>0</v>
      </c>
      <c r="R42" s="30">
        <v>0</v>
      </c>
      <c r="S42" s="33">
        <f>SUM(G42:R42)</f>
        <v>88.3</v>
      </c>
      <c r="V42" s="34"/>
    </row>
    <row r="43" spans="1:172" x14ac:dyDescent="0.3">
      <c r="A43" s="7">
        <v>39</v>
      </c>
      <c r="B43" s="8">
        <v>38</v>
      </c>
      <c r="C43" s="43" t="s">
        <v>30</v>
      </c>
      <c r="D43" s="44" t="s">
        <v>0</v>
      </c>
      <c r="E43" s="45" t="s">
        <v>25</v>
      </c>
      <c r="F43" s="29" t="s">
        <v>106</v>
      </c>
      <c r="G43" s="31">
        <v>4.5</v>
      </c>
      <c r="H43" s="31">
        <v>4.83</v>
      </c>
      <c r="I43" s="31">
        <v>0</v>
      </c>
      <c r="J43" s="31">
        <v>0</v>
      </c>
      <c r="K43" s="35">
        <v>0</v>
      </c>
      <c r="L43" s="35">
        <v>0</v>
      </c>
      <c r="M43" s="31">
        <v>20.6</v>
      </c>
      <c r="N43" s="31">
        <v>37.4</v>
      </c>
      <c r="O43" s="31">
        <v>8.1</v>
      </c>
      <c r="P43" s="31">
        <v>8.1999999999999993</v>
      </c>
      <c r="Q43" s="31">
        <v>1.5</v>
      </c>
      <c r="R43" s="31">
        <v>1.5</v>
      </c>
      <c r="S43" s="33">
        <f>SUM(G43:R43)</f>
        <v>86.63</v>
      </c>
      <c r="V43" s="34"/>
    </row>
    <row r="44" spans="1:172" x14ac:dyDescent="0.3">
      <c r="A44" s="7">
        <v>40</v>
      </c>
      <c r="B44" s="8">
        <v>39</v>
      </c>
      <c r="C44" s="43" t="s">
        <v>24</v>
      </c>
      <c r="D44" s="44" t="s">
        <v>0</v>
      </c>
      <c r="E44" s="45" t="s">
        <v>25</v>
      </c>
      <c r="F44" s="29" t="s">
        <v>106</v>
      </c>
      <c r="G44" s="30">
        <v>4.5</v>
      </c>
      <c r="H44" s="30">
        <v>4.5</v>
      </c>
      <c r="I44" s="30">
        <v>0</v>
      </c>
      <c r="J44" s="30">
        <v>0</v>
      </c>
      <c r="K44" s="32">
        <v>0</v>
      </c>
      <c r="L44" s="32">
        <v>0</v>
      </c>
      <c r="M44" s="30">
        <v>20.6</v>
      </c>
      <c r="N44" s="30">
        <v>37.4</v>
      </c>
      <c r="O44" s="30">
        <v>8.1</v>
      </c>
      <c r="P44" s="30">
        <v>8.1999999999999993</v>
      </c>
      <c r="Q44" s="30">
        <v>1.5</v>
      </c>
      <c r="R44" s="30">
        <v>1.5</v>
      </c>
      <c r="S44" s="33">
        <f>SUM(G44:R44)</f>
        <v>86.3</v>
      </c>
      <c r="V44" s="34"/>
    </row>
    <row r="45" spans="1:172" x14ac:dyDescent="0.3">
      <c r="A45" s="7">
        <v>41</v>
      </c>
      <c r="B45" s="8">
        <v>40</v>
      </c>
      <c r="C45" s="43" t="s">
        <v>54</v>
      </c>
      <c r="D45" s="44" t="s">
        <v>3</v>
      </c>
      <c r="E45" s="45" t="s">
        <v>55</v>
      </c>
      <c r="F45" s="29" t="s">
        <v>110</v>
      </c>
      <c r="G45" s="38">
        <v>4.7</v>
      </c>
      <c r="H45" s="38">
        <v>4.5</v>
      </c>
      <c r="I45" s="30">
        <v>0</v>
      </c>
      <c r="J45" s="30">
        <v>6</v>
      </c>
      <c r="K45" s="32">
        <v>0</v>
      </c>
      <c r="L45" s="32">
        <v>0</v>
      </c>
      <c r="M45" s="30">
        <v>19.600000000000001</v>
      </c>
      <c r="N45" s="30">
        <v>24.4</v>
      </c>
      <c r="O45" s="30">
        <v>3.1</v>
      </c>
      <c r="P45" s="30">
        <v>7.5</v>
      </c>
      <c r="Q45" s="30">
        <v>8.5</v>
      </c>
      <c r="R45" s="30">
        <v>8</v>
      </c>
      <c r="S45" s="33">
        <f>SUM(G45:R45)</f>
        <v>86.3</v>
      </c>
      <c r="V45" s="34"/>
    </row>
    <row r="46" spans="1:172" x14ac:dyDescent="0.3">
      <c r="A46" s="7">
        <v>42</v>
      </c>
      <c r="B46" s="8">
        <v>41</v>
      </c>
      <c r="C46" s="43" t="s">
        <v>83</v>
      </c>
      <c r="D46" s="44" t="s">
        <v>3</v>
      </c>
      <c r="E46" s="45" t="s">
        <v>84</v>
      </c>
      <c r="F46" s="29" t="s">
        <v>108</v>
      </c>
      <c r="G46" s="38">
        <v>4.3</v>
      </c>
      <c r="H46" s="38">
        <v>4.7</v>
      </c>
      <c r="I46" s="30">
        <v>7</v>
      </c>
      <c r="J46" s="30">
        <v>6</v>
      </c>
      <c r="K46" s="32">
        <v>6</v>
      </c>
      <c r="L46" s="32">
        <v>6</v>
      </c>
      <c r="M46" s="30">
        <v>39.6</v>
      </c>
      <c r="N46" s="30">
        <v>2</v>
      </c>
      <c r="O46" s="30">
        <v>3</v>
      </c>
      <c r="P46" s="30">
        <v>0</v>
      </c>
      <c r="Q46" s="30">
        <v>4</v>
      </c>
      <c r="R46" s="30">
        <v>1.5</v>
      </c>
      <c r="S46" s="33">
        <f>SUM(G46:R46)</f>
        <v>84.1</v>
      </c>
      <c r="V46" s="34"/>
    </row>
    <row r="47" spans="1:172" x14ac:dyDescent="0.3">
      <c r="A47" s="7">
        <v>43</v>
      </c>
      <c r="B47" s="8">
        <v>42</v>
      </c>
      <c r="C47" s="43" t="s">
        <v>22</v>
      </c>
      <c r="D47" s="44" t="s">
        <v>0</v>
      </c>
      <c r="E47" s="45" t="s">
        <v>23</v>
      </c>
      <c r="F47" s="29" t="s">
        <v>107</v>
      </c>
      <c r="G47" s="31">
        <v>4</v>
      </c>
      <c r="H47" s="31">
        <v>4.5</v>
      </c>
      <c r="I47" s="31">
        <v>0</v>
      </c>
      <c r="J47" s="31">
        <v>0</v>
      </c>
      <c r="K47" s="35">
        <v>0</v>
      </c>
      <c r="L47" s="35">
        <v>0</v>
      </c>
      <c r="M47" s="31">
        <v>0</v>
      </c>
      <c r="N47" s="31">
        <v>0</v>
      </c>
      <c r="O47" s="31">
        <v>0</v>
      </c>
      <c r="P47" s="31">
        <v>0</v>
      </c>
      <c r="Q47" s="31">
        <v>39</v>
      </c>
      <c r="R47" s="31">
        <v>35.5</v>
      </c>
      <c r="S47" s="33">
        <f>SUM(G47:R47)</f>
        <v>83</v>
      </c>
      <c r="V47" s="34"/>
    </row>
    <row r="48" spans="1:172" x14ac:dyDescent="0.3">
      <c r="A48" s="7">
        <v>44</v>
      </c>
      <c r="B48" s="8">
        <v>43</v>
      </c>
      <c r="C48" s="46" t="s">
        <v>28</v>
      </c>
      <c r="D48" s="47" t="s">
        <v>2</v>
      </c>
      <c r="E48" s="48" t="s">
        <v>29</v>
      </c>
      <c r="F48" s="37" t="s">
        <v>109</v>
      </c>
      <c r="G48" s="35">
        <v>4.5</v>
      </c>
      <c r="H48" s="35">
        <v>5</v>
      </c>
      <c r="I48" s="31">
        <v>0</v>
      </c>
      <c r="J48" s="31">
        <v>0</v>
      </c>
      <c r="K48" s="35">
        <v>0</v>
      </c>
      <c r="L48" s="35">
        <v>0</v>
      </c>
      <c r="M48" s="31">
        <v>15.8</v>
      </c>
      <c r="N48" s="31">
        <v>3.2</v>
      </c>
      <c r="O48" s="31">
        <v>0.6</v>
      </c>
      <c r="P48" s="31">
        <v>0</v>
      </c>
      <c r="Q48" s="31">
        <v>46.5</v>
      </c>
      <c r="R48" s="31">
        <v>5</v>
      </c>
      <c r="S48" s="33">
        <f>SUM(G48:R48)</f>
        <v>80.599999999999994</v>
      </c>
      <c r="V48" s="34"/>
    </row>
    <row r="49" spans="1:22" x14ac:dyDescent="0.3">
      <c r="A49" s="7">
        <v>45</v>
      </c>
      <c r="B49" s="8">
        <v>44</v>
      </c>
      <c r="C49" s="43" t="s">
        <v>92</v>
      </c>
      <c r="D49" s="44" t="s">
        <v>3</v>
      </c>
      <c r="E49" s="45" t="s">
        <v>93</v>
      </c>
      <c r="F49" s="29" t="s">
        <v>110</v>
      </c>
      <c r="G49" s="38">
        <v>4.5</v>
      </c>
      <c r="H49" s="38">
        <v>4.7</v>
      </c>
      <c r="I49" s="30">
        <v>0</v>
      </c>
      <c r="J49" s="30">
        <v>0</v>
      </c>
      <c r="K49" s="32">
        <v>5</v>
      </c>
      <c r="L49" s="32">
        <v>0</v>
      </c>
      <c r="M49" s="30">
        <v>17.5</v>
      </c>
      <c r="N49" s="30">
        <v>30.4</v>
      </c>
      <c r="O49" s="30">
        <v>9.6</v>
      </c>
      <c r="P49" s="30">
        <v>2.7</v>
      </c>
      <c r="Q49" s="30">
        <v>0.5</v>
      </c>
      <c r="R49" s="30">
        <v>1</v>
      </c>
      <c r="S49" s="33">
        <f>SUM(G49:R49)</f>
        <v>75.899999999999991</v>
      </c>
      <c r="V49" s="34"/>
    </row>
    <row r="50" spans="1:22" x14ac:dyDescent="0.3">
      <c r="A50" s="7">
        <v>46</v>
      </c>
      <c r="B50" s="8">
        <v>45</v>
      </c>
      <c r="C50" s="46" t="s">
        <v>67</v>
      </c>
      <c r="D50" s="47" t="s">
        <v>2</v>
      </c>
      <c r="E50" s="48" t="s">
        <v>68</v>
      </c>
      <c r="F50" s="37" t="s">
        <v>109</v>
      </c>
      <c r="G50" s="32">
        <v>4.7</v>
      </c>
      <c r="H50" s="32">
        <v>4.4000000000000004</v>
      </c>
      <c r="I50" s="30">
        <v>0</v>
      </c>
      <c r="J50" s="30">
        <v>6</v>
      </c>
      <c r="K50" s="32">
        <v>0</v>
      </c>
      <c r="L50" s="32">
        <v>0</v>
      </c>
      <c r="M50" s="30">
        <v>34.9</v>
      </c>
      <c r="N50" s="30">
        <v>14.2</v>
      </c>
      <c r="O50" s="30">
        <v>5.8</v>
      </c>
      <c r="P50" s="30">
        <v>0</v>
      </c>
      <c r="Q50" s="30">
        <v>1</v>
      </c>
      <c r="R50" s="30">
        <v>4</v>
      </c>
      <c r="S50" s="33">
        <f>SUM(G50:R50)</f>
        <v>75</v>
      </c>
      <c r="V50" s="34"/>
    </row>
    <row r="51" spans="1:22" x14ac:dyDescent="0.3">
      <c r="A51" s="7">
        <v>47</v>
      </c>
      <c r="B51" s="8">
        <v>46</v>
      </c>
      <c r="C51" s="43" t="s">
        <v>58</v>
      </c>
      <c r="D51" s="44" t="s">
        <v>3</v>
      </c>
      <c r="E51" s="45" t="s">
        <v>55</v>
      </c>
      <c r="F51" s="29" t="s">
        <v>110</v>
      </c>
      <c r="G51" s="38">
        <v>4.2</v>
      </c>
      <c r="H51" s="38">
        <v>4.2</v>
      </c>
      <c r="I51" s="30">
        <v>0</v>
      </c>
      <c r="J51" s="30">
        <v>0</v>
      </c>
      <c r="K51" s="32">
        <v>0</v>
      </c>
      <c r="L51" s="32">
        <v>0</v>
      </c>
      <c r="M51" s="30">
        <v>6.1</v>
      </c>
      <c r="N51" s="30">
        <v>2.2000000000000002</v>
      </c>
      <c r="O51" s="30">
        <v>46</v>
      </c>
      <c r="P51" s="30">
        <v>5.7</v>
      </c>
      <c r="Q51" s="30">
        <v>0</v>
      </c>
      <c r="R51" s="30">
        <v>0</v>
      </c>
      <c r="S51" s="33">
        <f>SUM(G51:R51)</f>
        <v>68.400000000000006</v>
      </c>
      <c r="V51" s="34"/>
    </row>
    <row r="52" spans="1:22" x14ac:dyDescent="0.3">
      <c r="A52" s="7">
        <v>48</v>
      </c>
      <c r="B52" s="8">
        <v>47</v>
      </c>
      <c r="C52" s="49" t="s">
        <v>112</v>
      </c>
      <c r="D52" s="44" t="s">
        <v>0</v>
      </c>
      <c r="E52" s="50" t="s">
        <v>96</v>
      </c>
      <c r="F52" s="29" t="s">
        <v>105</v>
      </c>
      <c r="G52" s="38">
        <v>4.8</v>
      </c>
      <c r="H52" s="38">
        <v>4</v>
      </c>
      <c r="I52" s="38">
        <v>0</v>
      </c>
      <c r="J52" s="38">
        <v>0</v>
      </c>
      <c r="K52" s="38">
        <v>0</v>
      </c>
      <c r="L52" s="38">
        <v>0</v>
      </c>
      <c r="M52" s="38">
        <v>47</v>
      </c>
      <c r="N52" s="38">
        <v>9.1</v>
      </c>
      <c r="O52" s="38">
        <v>1.5</v>
      </c>
      <c r="P52" s="38">
        <v>0</v>
      </c>
      <c r="Q52" s="38">
        <v>0.5</v>
      </c>
      <c r="R52" s="38">
        <v>0.5</v>
      </c>
      <c r="S52" s="33">
        <f>SUM(G52:R52)</f>
        <v>67.399999999999991</v>
      </c>
      <c r="V52" s="34"/>
    </row>
    <row r="53" spans="1:22" x14ac:dyDescent="0.3">
      <c r="A53" s="7">
        <v>49</v>
      </c>
      <c r="B53" s="8">
        <v>48</v>
      </c>
      <c r="C53" s="46" t="s">
        <v>75</v>
      </c>
      <c r="D53" s="47" t="s">
        <v>2</v>
      </c>
      <c r="E53" s="48" t="s">
        <v>53</v>
      </c>
      <c r="F53" s="37" t="s">
        <v>109</v>
      </c>
      <c r="G53" s="35">
        <v>4.5</v>
      </c>
      <c r="H53" s="35">
        <v>4.8</v>
      </c>
      <c r="I53" s="31">
        <v>0</v>
      </c>
      <c r="J53" s="31">
        <v>3</v>
      </c>
      <c r="K53" s="35">
        <v>0</v>
      </c>
      <c r="L53" s="35">
        <v>0</v>
      </c>
      <c r="M53" s="31">
        <v>28.4</v>
      </c>
      <c r="N53" s="31">
        <v>20.6</v>
      </c>
      <c r="O53" s="31">
        <v>1.8</v>
      </c>
      <c r="P53" s="31">
        <v>2</v>
      </c>
      <c r="Q53" s="31">
        <v>1.5</v>
      </c>
      <c r="R53" s="31">
        <v>0.5</v>
      </c>
      <c r="S53" s="33">
        <f>SUM(G53:R53)</f>
        <v>67.099999999999994</v>
      </c>
      <c r="V53" s="34"/>
    </row>
    <row r="54" spans="1:22" x14ac:dyDescent="0.3">
      <c r="A54" s="7">
        <v>50</v>
      </c>
      <c r="B54" s="8">
        <v>49</v>
      </c>
      <c r="C54" s="43" t="s">
        <v>44</v>
      </c>
      <c r="D54" s="44" t="s">
        <v>3</v>
      </c>
      <c r="E54" s="45" t="s">
        <v>17</v>
      </c>
      <c r="F54" s="29" t="s">
        <v>109</v>
      </c>
      <c r="G54" s="36">
        <v>5</v>
      </c>
      <c r="H54" s="36">
        <v>4.9000000000000004</v>
      </c>
      <c r="I54" s="31">
        <v>0</v>
      </c>
      <c r="J54" s="31">
        <v>15</v>
      </c>
      <c r="K54" s="35">
        <v>0</v>
      </c>
      <c r="L54" s="35">
        <v>0</v>
      </c>
      <c r="M54" s="31">
        <v>6</v>
      </c>
      <c r="N54" s="31">
        <v>20.6</v>
      </c>
      <c r="O54" s="31">
        <v>10.6</v>
      </c>
      <c r="P54" s="31">
        <v>2</v>
      </c>
      <c r="Q54" s="31">
        <v>0</v>
      </c>
      <c r="R54" s="31">
        <v>1.5</v>
      </c>
      <c r="S54" s="33">
        <f>SUM(G54:R54)</f>
        <v>65.599999999999994</v>
      </c>
      <c r="V54" s="34"/>
    </row>
    <row r="55" spans="1:22" x14ac:dyDescent="0.3">
      <c r="A55" s="7">
        <v>51</v>
      </c>
      <c r="B55" s="8">
        <v>50</v>
      </c>
      <c r="C55" s="43" t="s">
        <v>63</v>
      </c>
      <c r="D55" s="44" t="s">
        <v>3</v>
      </c>
      <c r="E55" s="45" t="s">
        <v>64</v>
      </c>
      <c r="F55" s="29" t="s">
        <v>109</v>
      </c>
      <c r="G55" s="36">
        <v>4.8</v>
      </c>
      <c r="H55" s="36">
        <v>4.9000000000000004</v>
      </c>
      <c r="I55" s="31">
        <v>3</v>
      </c>
      <c r="J55" s="31">
        <v>0</v>
      </c>
      <c r="K55" s="35">
        <v>0</v>
      </c>
      <c r="L55" s="35">
        <v>0</v>
      </c>
      <c r="M55" s="31">
        <v>14.3</v>
      </c>
      <c r="N55" s="31">
        <v>3.1</v>
      </c>
      <c r="O55" s="31">
        <v>15</v>
      </c>
      <c r="P55" s="31">
        <v>11.6</v>
      </c>
      <c r="Q55" s="31">
        <v>4</v>
      </c>
      <c r="R55" s="31">
        <v>1</v>
      </c>
      <c r="S55" s="33">
        <f>SUM(G55:R55)</f>
        <v>61.7</v>
      </c>
      <c r="V55" s="34"/>
    </row>
    <row r="56" spans="1:22" x14ac:dyDescent="0.3">
      <c r="A56" s="7">
        <v>53</v>
      </c>
      <c r="B56" s="8">
        <v>51</v>
      </c>
      <c r="C56" s="43" t="s">
        <v>56</v>
      </c>
      <c r="D56" s="44" t="s">
        <v>0</v>
      </c>
      <c r="E56" s="45" t="s">
        <v>57</v>
      </c>
      <c r="F56" s="29" t="s">
        <v>105</v>
      </c>
      <c r="G56" s="30">
        <v>4.2</v>
      </c>
      <c r="H56" s="30">
        <v>4.16</v>
      </c>
      <c r="I56" s="30">
        <v>0</v>
      </c>
      <c r="J56" s="30">
        <v>0</v>
      </c>
      <c r="K56" s="32">
        <v>0</v>
      </c>
      <c r="L56" s="32">
        <v>0</v>
      </c>
      <c r="M56" s="30">
        <v>21</v>
      </c>
      <c r="N56" s="30">
        <v>2</v>
      </c>
      <c r="O56" s="30">
        <v>10</v>
      </c>
      <c r="P56" s="30">
        <v>8.1999999999999993</v>
      </c>
      <c r="Q56" s="30">
        <v>3.5</v>
      </c>
      <c r="R56" s="30">
        <v>2</v>
      </c>
      <c r="S56" s="33">
        <f>SUM(G56:R56)</f>
        <v>55.06</v>
      </c>
      <c r="V56" s="34"/>
    </row>
    <row r="57" spans="1:22" x14ac:dyDescent="0.3">
      <c r="A57" s="7">
        <v>54</v>
      </c>
      <c r="B57" s="8">
        <v>52</v>
      </c>
      <c r="C57" s="46" t="s">
        <v>103</v>
      </c>
      <c r="D57" s="47" t="s">
        <v>2</v>
      </c>
      <c r="E57" s="48" t="s">
        <v>104</v>
      </c>
      <c r="F57" s="37" t="s">
        <v>109</v>
      </c>
      <c r="G57" s="35">
        <v>5</v>
      </c>
      <c r="H57" s="35">
        <v>5</v>
      </c>
      <c r="I57" s="31">
        <v>0</v>
      </c>
      <c r="J57" s="31">
        <v>0</v>
      </c>
      <c r="K57" s="35">
        <v>6</v>
      </c>
      <c r="L57" s="35">
        <v>0</v>
      </c>
      <c r="M57" s="31">
        <v>5.5</v>
      </c>
      <c r="N57" s="31">
        <v>28.5</v>
      </c>
      <c r="O57" s="31">
        <v>4</v>
      </c>
      <c r="P57" s="31">
        <v>0</v>
      </c>
      <c r="Q57" s="31">
        <v>0</v>
      </c>
      <c r="R57" s="31">
        <v>0</v>
      </c>
      <c r="S57" s="33">
        <f>SUM(G57:R57)</f>
        <v>54</v>
      </c>
      <c r="V57" s="34"/>
    </row>
    <row r="58" spans="1:22" x14ac:dyDescent="0.3">
      <c r="A58" s="7">
        <v>55</v>
      </c>
      <c r="B58" s="8">
        <v>53</v>
      </c>
      <c r="C58" s="49" t="s">
        <v>116</v>
      </c>
      <c r="D58" s="50" t="s">
        <v>0</v>
      </c>
      <c r="E58" s="50" t="s">
        <v>117</v>
      </c>
      <c r="F58" s="41"/>
      <c r="G58" s="36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24.5</v>
      </c>
      <c r="N58" s="38">
        <v>16.100000000000001</v>
      </c>
      <c r="O58" s="38">
        <v>0</v>
      </c>
      <c r="P58" s="38">
        <v>0.7</v>
      </c>
      <c r="Q58" s="38">
        <v>7.5</v>
      </c>
      <c r="R58" s="38">
        <v>4</v>
      </c>
      <c r="S58" s="33">
        <f>SUM(G58:R58)</f>
        <v>52.800000000000004</v>
      </c>
      <c r="V58" s="34"/>
    </row>
    <row r="59" spans="1:22" x14ac:dyDescent="0.3">
      <c r="A59" s="7">
        <v>56</v>
      </c>
      <c r="B59" s="8">
        <v>54</v>
      </c>
      <c r="C59" s="49" t="s">
        <v>115</v>
      </c>
      <c r="D59" s="50" t="s">
        <v>3</v>
      </c>
      <c r="E59" s="51" t="s">
        <v>114</v>
      </c>
      <c r="F59" s="29" t="s">
        <v>109</v>
      </c>
      <c r="G59" s="38">
        <v>4.5999999999999996</v>
      </c>
      <c r="H59" s="38">
        <v>4.2</v>
      </c>
      <c r="I59" s="38">
        <v>0</v>
      </c>
      <c r="J59" s="38">
        <v>10</v>
      </c>
      <c r="K59" s="38">
        <v>0</v>
      </c>
      <c r="L59" s="38">
        <v>25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8">
        <v>7.5</v>
      </c>
      <c r="S59" s="33">
        <f>SUM(G59:R59)</f>
        <v>51.3</v>
      </c>
      <c r="V59" s="34"/>
    </row>
    <row r="60" spans="1:22" x14ac:dyDescent="0.3">
      <c r="A60" s="7">
        <v>57</v>
      </c>
      <c r="B60" s="8">
        <v>55</v>
      </c>
      <c r="C60" s="43" t="s">
        <v>99</v>
      </c>
      <c r="D60" s="44" t="s">
        <v>0</v>
      </c>
      <c r="E60" s="45" t="s">
        <v>73</v>
      </c>
      <c r="F60" s="29" t="s">
        <v>106</v>
      </c>
      <c r="G60" s="30">
        <v>4.87</v>
      </c>
      <c r="H60" s="30">
        <v>5</v>
      </c>
      <c r="I60" s="30">
        <v>3</v>
      </c>
      <c r="J60" s="30">
        <v>0</v>
      </c>
      <c r="K60" s="32">
        <v>14</v>
      </c>
      <c r="L60" s="32">
        <v>0</v>
      </c>
      <c r="M60" s="30">
        <v>23.2</v>
      </c>
      <c r="N60" s="30">
        <v>0.5</v>
      </c>
      <c r="O60" s="30">
        <v>0</v>
      </c>
      <c r="P60" s="30">
        <v>0</v>
      </c>
      <c r="Q60" s="30">
        <v>0</v>
      </c>
      <c r="R60" s="30">
        <v>0</v>
      </c>
      <c r="S60" s="33">
        <f>SUM(G60:R60)</f>
        <v>50.57</v>
      </c>
      <c r="V60" s="34"/>
    </row>
    <row r="61" spans="1:22" x14ac:dyDescent="0.3">
      <c r="A61" s="7">
        <v>58</v>
      </c>
      <c r="B61" s="8">
        <v>56</v>
      </c>
      <c r="C61" s="43" t="s">
        <v>98</v>
      </c>
      <c r="D61" s="44" t="s">
        <v>0</v>
      </c>
      <c r="E61" s="45" t="s">
        <v>73</v>
      </c>
      <c r="F61" s="29" t="s">
        <v>106</v>
      </c>
      <c r="G61" s="30">
        <v>4.87</v>
      </c>
      <c r="H61" s="30">
        <v>5</v>
      </c>
      <c r="I61" s="30">
        <v>3</v>
      </c>
      <c r="J61" s="30">
        <v>0</v>
      </c>
      <c r="K61" s="32">
        <v>14</v>
      </c>
      <c r="L61" s="32">
        <v>0</v>
      </c>
      <c r="M61" s="30">
        <v>21.2</v>
      </c>
      <c r="N61" s="30">
        <v>1.5</v>
      </c>
      <c r="O61" s="30">
        <v>0</v>
      </c>
      <c r="P61" s="30">
        <v>0</v>
      </c>
      <c r="Q61" s="30">
        <v>0</v>
      </c>
      <c r="R61" s="30">
        <v>0</v>
      </c>
      <c r="S61" s="33">
        <f>SUM(G61:R61)</f>
        <v>49.57</v>
      </c>
      <c r="V61" s="34"/>
    </row>
    <row r="62" spans="1:22" x14ac:dyDescent="0.3">
      <c r="A62" s="5"/>
      <c r="B62" s="8">
        <v>57</v>
      </c>
      <c r="C62" s="39" t="s">
        <v>111</v>
      </c>
      <c r="D62" s="44" t="s">
        <v>0</v>
      </c>
      <c r="E62" s="40" t="s">
        <v>57</v>
      </c>
      <c r="F62" s="29" t="s">
        <v>105</v>
      </c>
      <c r="G62" s="38">
        <v>4.2</v>
      </c>
      <c r="H62" s="38">
        <v>4</v>
      </c>
      <c r="I62" s="38">
        <v>0</v>
      </c>
      <c r="J62" s="38">
        <v>0</v>
      </c>
      <c r="K62" s="38">
        <v>0</v>
      </c>
      <c r="L62" s="38">
        <v>0</v>
      </c>
      <c r="M62" s="38">
        <v>18.7</v>
      </c>
      <c r="N62" s="38">
        <v>8.1</v>
      </c>
      <c r="O62" s="38">
        <v>5.7</v>
      </c>
      <c r="P62" s="38">
        <v>0.6</v>
      </c>
      <c r="Q62" s="38">
        <v>2.5</v>
      </c>
      <c r="R62" s="38">
        <v>0</v>
      </c>
      <c r="S62" s="33">
        <f>SUM(G62:R62)</f>
        <v>43.800000000000004</v>
      </c>
      <c r="V62" s="49"/>
    </row>
    <row r="63" spans="1:22" x14ac:dyDescent="0.3">
      <c r="A63" s="5"/>
      <c r="B63" s="8">
        <v>58</v>
      </c>
      <c r="C63" s="49" t="s">
        <v>113</v>
      </c>
      <c r="D63" s="50" t="s">
        <v>3</v>
      </c>
      <c r="E63" s="51" t="s">
        <v>114</v>
      </c>
      <c r="F63" s="29" t="s">
        <v>109</v>
      </c>
      <c r="G63" s="38">
        <v>4.8</v>
      </c>
      <c r="H63" s="38">
        <v>4.5999999999999996</v>
      </c>
      <c r="I63" s="38">
        <v>0</v>
      </c>
      <c r="J63" s="38">
        <v>6</v>
      </c>
      <c r="K63" s="38">
        <v>0</v>
      </c>
      <c r="L63" s="38">
        <v>25</v>
      </c>
      <c r="M63" s="38">
        <v>0</v>
      </c>
      <c r="N63" s="38">
        <v>0.1</v>
      </c>
      <c r="O63" s="38">
        <v>0</v>
      </c>
      <c r="P63" s="38">
        <v>0</v>
      </c>
      <c r="Q63" s="38">
        <v>0</v>
      </c>
      <c r="R63" s="38">
        <v>0</v>
      </c>
      <c r="S63" s="33">
        <f>SUM(G63:R63)</f>
        <v>40.5</v>
      </c>
      <c r="V63" s="49"/>
    </row>
    <row r="64" spans="1:22" x14ac:dyDescent="0.3">
      <c r="A64" s="5"/>
      <c r="B64" s="8">
        <v>59</v>
      </c>
      <c r="C64" s="43" t="s">
        <v>37</v>
      </c>
      <c r="D64" s="44" t="s">
        <v>0</v>
      </c>
      <c r="E64" s="45" t="s">
        <v>25</v>
      </c>
      <c r="F64" s="29" t="s">
        <v>106</v>
      </c>
      <c r="G64" s="31">
        <v>4.25</v>
      </c>
      <c r="H64" s="31">
        <v>4.66</v>
      </c>
      <c r="I64" s="31">
        <v>0</v>
      </c>
      <c r="J64" s="31">
        <v>0</v>
      </c>
      <c r="K64" s="35">
        <v>0</v>
      </c>
      <c r="L64" s="35">
        <v>0</v>
      </c>
      <c r="M64" s="31">
        <v>13.6</v>
      </c>
      <c r="N64" s="31">
        <v>7.8</v>
      </c>
      <c r="O64" s="31">
        <v>4.5</v>
      </c>
      <c r="P64" s="31">
        <v>1.2</v>
      </c>
      <c r="Q64" s="31">
        <v>0.5</v>
      </c>
      <c r="R64" s="31">
        <v>1.5</v>
      </c>
      <c r="S64" s="33">
        <f>SUM(G64:R64)</f>
        <v>38.010000000000005</v>
      </c>
      <c r="V64" s="49"/>
    </row>
    <row r="65" spans="1:22" x14ac:dyDescent="0.3">
      <c r="A65" s="5"/>
      <c r="B65" s="8">
        <v>60</v>
      </c>
      <c r="C65" s="43" t="s">
        <v>20</v>
      </c>
      <c r="D65" s="44" t="s">
        <v>3</v>
      </c>
      <c r="E65" s="45" t="s">
        <v>17</v>
      </c>
      <c r="F65" s="29" t="s">
        <v>109</v>
      </c>
      <c r="G65" s="38">
        <v>5</v>
      </c>
      <c r="H65" s="38">
        <v>4.9000000000000004</v>
      </c>
      <c r="I65" s="30">
        <v>9</v>
      </c>
      <c r="J65" s="30">
        <v>3</v>
      </c>
      <c r="K65" s="32">
        <v>5</v>
      </c>
      <c r="L65" s="32">
        <v>0</v>
      </c>
      <c r="M65" s="30">
        <v>0.6</v>
      </c>
      <c r="N65" s="30">
        <v>1.5</v>
      </c>
      <c r="O65" s="30">
        <v>0</v>
      </c>
      <c r="P65" s="30">
        <v>0</v>
      </c>
      <c r="Q65" s="30">
        <v>0</v>
      </c>
      <c r="R65" s="30">
        <v>0</v>
      </c>
      <c r="S65" s="33">
        <f>SUM(G65:R65)</f>
        <v>29</v>
      </c>
      <c r="V65" s="49"/>
    </row>
  </sheetData>
  <sortState ref="C9:S64">
    <sortCondition descending="1" ref="S6:S64"/>
  </sortState>
  <mergeCells count="16">
    <mergeCell ref="B1:V1"/>
    <mergeCell ref="V2:V5"/>
    <mergeCell ref="A2:A5"/>
    <mergeCell ref="C2:C5"/>
    <mergeCell ref="D2:D5"/>
    <mergeCell ref="E2:E4"/>
    <mergeCell ref="G2:S2"/>
    <mergeCell ref="G3:J3"/>
    <mergeCell ref="K3:L4"/>
    <mergeCell ref="M3:N4"/>
    <mergeCell ref="O3:P4"/>
    <mergeCell ref="B2:B5"/>
    <mergeCell ref="Q3:R4"/>
    <mergeCell ref="S3:S5"/>
    <mergeCell ref="G4:H4"/>
    <mergeCell ref="I4:J4"/>
  </mergeCells>
  <phoneticPr fontId="3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Гаврилов</dc:creator>
  <cp:lastModifiedBy>user</cp:lastModifiedBy>
  <cp:lastPrinted>2023-03-15T11:12:45Z</cp:lastPrinted>
  <dcterms:created xsi:type="dcterms:W3CDTF">2015-06-05T18:19:34Z</dcterms:created>
  <dcterms:modified xsi:type="dcterms:W3CDTF">2024-08-13T14:09:10Z</dcterms:modified>
</cp:coreProperties>
</file>